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3"/>
  </bookViews>
  <sheets>
    <sheet name="Project Overview" sheetId="1" r:id="rId1"/>
    <sheet name="Stakeholder Analysis" sheetId="2" r:id="rId2"/>
    <sheet name="RISK Analysis" sheetId="3" r:id="rId3"/>
    <sheet name="Milestone Planning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Ann Magrit Sommervold</author>
  </authors>
  <commentList>
    <comment ref="F1" authorId="0">
      <text>
        <r>
          <rPr>
            <b/>
            <sz val="10"/>
            <rFont val="Tahoma"/>
            <family val="0"/>
          </rPr>
          <t>Ann Magrit Sommervold:</t>
        </r>
        <r>
          <rPr>
            <sz val="10"/>
            <rFont val="Tahoma"/>
            <family val="0"/>
          </rPr>
          <t xml:space="preserve">
Scale: 1-10
1: Not interested
4: Want to know result of project
7: Eager to know about progress
10: Will seek to activly participate</t>
        </r>
      </text>
    </comment>
    <comment ref="G1" authorId="0">
      <text>
        <r>
          <rPr>
            <b/>
            <sz val="10"/>
            <rFont val="Tahoma"/>
            <family val="0"/>
          </rPr>
          <t>Ann Magrit Sommervold:</t>
        </r>
        <r>
          <rPr>
            <sz val="10"/>
            <rFont val="Tahoma"/>
            <family val="0"/>
          </rPr>
          <t xml:space="preserve">
Scale: 1-10
1: Will not influence decisions
4: May contribute to changes
7: May demand large changes 
10: May stop the project</t>
        </r>
      </text>
    </comment>
    <comment ref="H1" authorId="0">
      <text>
        <r>
          <rPr>
            <b/>
            <sz val="10"/>
            <rFont val="Tahoma"/>
            <family val="0"/>
          </rPr>
          <t>Ann Magrit Sommervold:</t>
        </r>
        <r>
          <rPr>
            <sz val="10"/>
            <rFont val="Tahoma"/>
            <family val="0"/>
          </rPr>
          <t xml:space="preserve">
Strategic importance = Level of interest * Power
RED = Key Player
Yellow = Keep informed/satisfied
GREEN = Minimal effort</t>
        </r>
      </text>
    </comment>
    <comment ref="I1" authorId="0">
      <text>
        <r>
          <rPr>
            <b/>
            <sz val="10"/>
            <rFont val="Tahoma"/>
            <family val="0"/>
          </rPr>
          <t>Ann Magrit Sommervold:</t>
        </r>
        <r>
          <rPr>
            <sz val="10"/>
            <rFont val="Tahoma"/>
            <family val="0"/>
          </rPr>
          <t xml:space="preserve">
RED (&gt;40)
Yellow (&lt;18,40&gt;)
Green (&lt;18)</t>
        </r>
      </text>
    </comment>
  </commentList>
</comments>
</file>

<file path=xl/sharedStrings.xml><?xml version="1.0" encoding="utf-8"?>
<sst xmlns="http://schemas.openxmlformats.org/spreadsheetml/2006/main" count="408" uniqueCount="202">
  <si>
    <t>PURPOSE:</t>
  </si>
  <si>
    <t>SCOPE:</t>
  </si>
  <si>
    <t>FAILURE:</t>
  </si>
  <si>
    <t>PROJECT NAME</t>
  </si>
  <si>
    <t>Stakeholder</t>
  </si>
  <si>
    <t>Interest</t>
  </si>
  <si>
    <t>Contributions</t>
  </si>
  <si>
    <t>Expectations</t>
  </si>
  <si>
    <t>Level of 
interest</t>
  </si>
  <si>
    <t>Power</t>
  </si>
  <si>
    <t>Stratgic Importance</t>
  </si>
  <si>
    <t>Strategy
30.09.05</t>
  </si>
  <si>
    <t>Responsible</t>
  </si>
  <si>
    <t>Internal</t>
  </si>
  <si>
    <t>Funding</t>
  </si>
  <si>
    <t>EBIT
Patent</t>
  </si>
  <si>
    <t>Minimal effort</t>
  </si>
  <si>
    <t>Reports
Being helicopter</t>
  </si>
  <si>
    <t>Prioritations
Decisions
Funding</t>
  </si>
  <si>
    <t>Key Player</t>
  </si>
  <si>
    <t>Prioritation
Funding
Decisions
Being helicopter</t>
  </si>
  <si>
    <t>EBIT
Project to deliver</t>
  </si>
  <si>
    <t>EBIT
Project to deliver
Patent</t>
  </si>
  <si>
    <t>Driving force
Reports
Patent strategy</t>
  </si>
  <si>
    <t>Interesting challenges
Funding
Decisions
Market knowledge
Competence</t>
  </si>
  <si>
    <t>Technical knowledge
Market knowledge
Interest
Direct project work</t>
  </si>
  <si>
    <t>Interesting challenges
Competence</t>
  </si>
  <si>
    <t>Help with patent searches,
competitor overview</t>
  </si>
  <si>
    <t>Technology info
help with patenting if applicable</t>
  </si>
  <si>
    <t>Market Information
Brand name
Market plan
Price setting</t>
  </si>
  <si>
    <t>Product &amp; sales arguments</t>
  </si>
  <si>
    <t>External</t>
  </si>
  <si>
    <t>Definitions
Test methods
Application know how</t>
  </si>
  <si>
    <t>Performance
competitive price
Application know how
Additive know how</t>
  </si>
  <si>
    <t>Keep satisfied</t>
  </si>
  <si>
    <t>Market Information
Customer contact
Market plan
Sales plans
Competitor pricing
Training</t>
  </si>
  <si>
    <t>Product &amp; sales arguments
EBIT
Attractive products</t>
  </si>
  <si>
    <t>Equipment</t>
  </si>
  <si>
    <t>Payment</t>
  </si>
  <si>
    <t>Nothing</t>
  </si>
  <si>
    <t>Prices</t>
  </si>
  <si>
    <t>Raw Material Information</t>
  </si>
  <si>
    <t>Analysis, 
method development</t>
  </si>
  <si>
    <t>Specified tasks</t>
  </si>
  <si>
    <t>Capasity
Cleaned functional kettle</t>
  </si>
  <si>
    <t>Equipment
Investments</t>
  </si>
  <si>
    <t>Operators
Equipment</t>
  </si>
  <si>
    <t>Updated Movex
Early information</t>
  </si>
  <si>
    <t>Logistics</t>
  </si>
  <si>
    <t>Regulatory Requirements</t>
  </si>
  <si>
    <t>Information</t>
  </si>
  <si>
    <t>HSE requirements</t>
  </si>
  <si>
    <t>Early information</t>
  </si>
  <si>
    <t>Operators</t>
  </si>
  <si>
    <t>Production</t>
  </si>
  <si>
    <t>Simple production
HSE "qualified" chemicals</t>
  </si>
  <si>
    <t>Nothing (indirectly information on products in market)</t>
  </si>
  <si>
    <t>Function</t>
  </si>
  <si>
    <t>Stock-holder</t>
  </si>
  <si>
    <t>Steering Committee</t>
  </si>
  <si>
    <t>Project Manager</t>
  </si>
  <si>
    <t>Project Member</t>
  </si>
  <si>
    <t>Patenting</t>
  </si>
  <si>
    <t>Market</t>
  </si>
  <si>
    <t>Customer</t>
  </si>
  <si>
    <t>Distributor</t>
  </si>
  <si>
    <t>Suppliers</t>
  </si>
  <si>
    <t>Purchasing</t>
  </si>
  <si>
    <t>Pilot Plant Manager</t>
  </si>
  <si>
    <t>Plant Manager</t>
  </si>
  <si>
    <t>Production Manager</t>
  </si>
  <si>
    <t>Regulatory</t>
  </si>
  <si>
    <t>HSE</t>
  </si>
  <si>
    <t>Competitors</t>
  </si>
  <si>
    <t>RISK &lt; 18</t>
  </si>
  <si>
    <t>P &lt; 3.5</t>
  </si>
  <si>
    <t>C &lt; 3.5</t>
  </si>
  <si>
    <t>3.5 &lt; P &lt; 6.5</t>
  </si>
  <si>
    <t>3.5 &lt; C &lt; 6.5</t>
  </si>
  <si>
    <t>RISK &gt; 40</t>
  </si>
  <si>
    <t>6.5 &lt; P</t>
  </si>
  <si>
    <t>6.5 &lt; C</t>
  </si>
  <si>
    <t>RISK FACTORS</t>
  </si>
  <si>
    <t>Probability</t>
  </si>
  <si>
    <t>Concequence</t>
  </si>
  <si>
    <t>RISK</t>
  </si>
  <si>
    <t>ACTION</t>
  </si>
  <si>
    <t>Fail to identify competitors best products</t>
  </si>
  <si>
    <t>Initiate distributors to look for what is commonly used in the market</t>
  </si>
  <si>
    <t>Fail to identify products with performance equal or better than competitors products</t>
  </si>
  <si>
    <t>Fail to document findings properly, in order for receiver to understand purpose of</t>
  </si>
  <si>
    <t>Fail to distribute products effectively into the market</t>
  </si>
  <si>
    <t>Ask distributors on input to how it should be done prior to launch
Use Live Meeting as tool to launch new additives
Introduce e-marketing ?</t>
  </si>
  <si>
    <t>Fail to be acknoledged as a serious supplier</t>
  </si>
  <si>
    <t>Fail to include all in training</t>
  </si>
  <si>
    <t>Use different training materials</t>
  </si>
  <si>
    <t>Illness</t>
  </si>
  <si>
    <t>Someone in project quits</t>
  </si>
  <si>
    <t>Not able to identify market price</t>
  </si>
  <si>
    <t>Fail to identify target customers</t>
  </si>
  <si>
    <t>Initiate distributors to identify potential customers</t>
  </si>
  <si>
    <t>Change distributor</t>
  </si>
  <si>
    <t>Failure to inspire distributor to contribute</t>
  </si>
  <si>
    <t>Include distributors early in project and inspire to contribution</t>
  </si>
  <si>
    <t>Misunderstand customers challenge and needs</t>
  </si>
  <si>
    <t>Not able to locate adequate equipment</t>
  </si>
  <si>
    <t>Test-equipment too expensive for steering committee</t>
  </si>
  <si>
    <t>Delays due to late arrival of test equipment</t>
  </si>
  <si>
    <t>Find and contact potential customer early to decide on equipment</t>
  </si>
  <si>
    <t>Serious difficulty with equipment</t>
  </si>
  <si>
    <t>Not able to develop IP strategy</t>
  </si>
  <si>
    <t>Miss possibility to patent</t>
  </si>
  <si>
    <t>Patent day once a month
Active patent searches</t>
  </si>
  <si>
    <t>No new products identified</t>
  </si>
  <si>
    <t>Raw material cost for new products too high or chances for rapid price increases</t>
  </si>
  <si>
    <t>Evaluate several raw material suppliers
Use cost evaluation as critical performance criteria</t>
  </si>
  <si>
    <t>Inadequate process evaluation</t>
  </si>
  <si>
    <t>Production fails to produce product</t>
  </si>
  <si>
    <t>Evaluate potential outsourcing</t>
  </si>
  <si>
    <t>Inadequate regulatory evaluation</t>
  </si>
  <si>
    <t>Ask for regulatory information together with ordering of raw materials</t>
  </si>
  <si>
    <t>Inadequate HSE evaluation</t>
  </si>
  <si>
    <t>F1</t>
  </si>
  <si>
    <t>F2</t>
  </si>
  <si>
    <t>ID</t>
  </si>
  <si>
    <t>R1</t>
  </si>
  <si>
    <t>R2</t>
  </si>
  <si>
    <t>R3</t>
  </si>
  <si>
    <t>R4</t>
  </si>
  <si>
    <t>R5</t>
  </si>
  <si>
    <t>M1</t>
  </si>
  <si>
    <t>R6</t>
  </si>
  <si>
    <t>M2</t>
  </si>
  <si>
    <t>R7</t>
  </si>
  <si>
    <t>R8</t>
  </si>
  <si>
    <t>R9</t>
  </si>
  <si>
    <t>R10</t>
  </si>
  <si>
    <t>M3</t>
  </si>
  <si>
    <t>R11</t>
  </si>
  <si>
    <t>R12</t>
  </si>
  <si>
    <t>R13</t>
  </si>
  <si>
    <t>R14</t>
  </si>
  <si>
    <t>M4</t>
  </si>
  <si>
    <t>R15</t>
  </si>
  <si>
    <t>M5</t>
  </si>
  <si>
    <t>R16</t>
  </si>
  <si>
    <t>R17</t>
  </si>
  <si>
    <t>R18</t>
  </si>
  <si>
    <t>R19</t>
  </si>
  <si>
    <t>M6</t>
  </si>
  <si>
    <t>R20</t>
  </si>
  <si>
    <t>M7</t>
  </si>
  <si>
    <t>R22</t>
  </si>
  <si>
    <t>R23</t>
  </si>
  <si>
    <t>R24</t>
  </si>
  <si>
    <t>M8</t>
  </si>
  <si>
    <t>R25</t>
  </si>
  <si>
    <t>R26</t>
  </si>
  <si>
    <t>M12</t>
  </si>
  <si>
    <t>R27</t>
  </si>
  <si>
    <t>M13</t>
  </si>
  <si>
    <t>R28</t>
  </si>
  <si>
    <t>R29</t>
  </si>
  <si>
    <t>R30</t>
  </si>
  <si>
    <t>R31</t>
  </si>
  <si>
    <t>RISK &lt; 18,39&gt;</t>
  </si>
  <si>
    <t>#</t>
  </si>
  <si>
    <t>MILESTONES</t>
  </si>
  <si>
    <t>Largely
involved</t>
  </si>
  <si>
    <t>Within/
date</t>
  </si>
  <si>
    <t>Completed</t>
  </si>
  <si>
    <t>Status
30.09.05</t>
  </si>
  <si>
    <t>M9</t>
  </si>
  <si>
    <t>M10</t>
  </si>
  <si>
    <t>M11</t>
  </si>
  <si>
    <t>Comment</t>
  </si>
  <si>
    <t>RISK = consequence * probability (1=low, 10=highest)</t>
  </si>
  <si>
    <t>Fail to start up lab equipment</t>
  </si>
  <si>
    <t>Poor teacher for specific theory day</t>
  </si>
  <si>
    <t>None of existing products suitable as additive</t>
  </si>
  <si>
    <t>Dark space analyses hinders us from completing the project</t>
  </si>
  <si>
    <t>Change of strategic focus</t>
  </si>
  <si>
    <t>Initiate dialog with direct customers like ….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</si>
  <si>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</si>
  <si>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</si>
  <si>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</si>
  <si>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</si>
  <si>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</si>
  <si>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</si>
  <si>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</si>
  <si>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</si>
  <si>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</si>
  <si>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</si>
  <si>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Milestone 11</t>
  </si>
  <si>
    <t>Milestone 12</t>
  </si>
  <si>
    <t>Sub-Milestone a</t>
  </si>
  <si>
    <t>Sub-Milestone b</t>
  </si>
  <si>
    <t>Sub-Milestone c</t>
  </si>
  <si>
    <t>Capacity
Cleaned functional kettle</t>
  </si>
  <si>
    <t>Analytical lab</t>
  </si>
  <si>
    <t>Name</t>
  </si>
  <si>
    <t>name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</si>
</sst>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d\-mmm\-yy"/>
    <numFmt numFmtId="179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color indexed="10"/>
      <name val="Arial"/>
      <family val="2"/>
    </font>
    <font>
      <sz val="10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50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3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7" borderId="0" xfId="0" applyFont="1" applyFill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179" fontId="1" fillId="0" borderId="0" xfId="0" applyNumberFormat="1" applyFont="1" applyAlignment="1">
      <alignment horizontal="left" vertical="center" wrapText="1"/>
    </xf>
    <xf numFmtId="179" fontId="1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_Local\AMS\2005.2\Dynea--Blank-UV-implementation-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Overview"/>
      <sheetName val="Stakeholder Analysis"/>
      <sheetName val="Risk Analysis"/>
      <sheetName val="Plans &amp; Reports"/>
    </sheetNames>
    <sheetDataSet>
      <sheetData sheetId="0">
        <row r="16">
          <cell r="B16" t="str">
            <v>FAILURE: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11.421875" defaultRowHeight="12.75"/>
  <cols>
    <col min="1" max="16384" width="9.140625" style="0" customWidth="1"/>
  </cols>
  <sheetData>
    <row r="1" ht="12.75">
      <c r="A1" s="1" t="s">
        <v>3</v>
      </c>
    </row>
    <row r="2" ht="12.75">
      <c r="A2" s="1"/>
    </row>
    <row r="3" ht="12.75">
      <c r="A3" s="1" t="s">
        <v>0</v>
      </c>
    </row>
    <row r="4" ht="12.75">
      <c r="A4" s="2"/>
    </row>
    <row r="6" ht="12.75">
      <c r="A6" s="1" t="s">
        <v>1</v>
      </c>
    </row>
    <row r="7" ht="12.75">
      <c r="A7" s="3"/>
    </row>
    <row r="9" ht="12.75">
      <c r="A9" s="1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1" sqref="F1"/>
    </sheetView>
  </sheetViews>
  <sheetFormatPr defaultColWidth="11.421875" defaultRowHeight="12.75"/>
  <cols>
    <col min="1" max="1" width="12.421875" style="12" customWidth="1"/>
    <col min="2" max="2" width="10.8515625" style="12" customWidth="1"/>
    <col min="3" max="3" width="7.8515625" style="12" customWidth="1"/>
    <col min="4" max="5" width="16.57421875" style="12" customWidth="1"/>
    <col min="6" max="7" width="9.140625" style="12" customWidth="1"/>
    <col min="8" max="8" width="12.421875" style="12" customWidth="1"/>
    <col min="9" max="9" width="9.140625" style="12" customWidth="1"/>
    <col min="10" max="10" width="11.7109375" style="12" customWidth="1"/>
    <col min="11" max="16384" width="9.140625" style="12" customWidth="1"/>
  </cols>
  <sheetData>
    <row r="1" spans="1:10" ht="63.75">
      <c r="A1" s="5" t="s">
        <v>4</v>
      </c>
      <c r="B1" s="5" t="s">
        <v>57</v>
      </c>
      <c r="C1" s="5" t="s">
        <v>5</v>
      </c>
      <c r="D1" s="5" t="s">
        <v>6</v>
      </c>
      <c r="E1" s="5" t="s">
        <v>7</v>
      </c>
      <c r="F1" s="4" t="s">
        <v>8</v>
      </c>
      <c r="G1" s="4" t="s">
        <v>9</v>
      </c>
      <c r="H1" s="4" t="s">
        <v>10</v>
      </c>
      <c r="I1" s="5" t="s">
        <v>11</v>
      </c>
      <c r="J1" s="5" t="s">
        <v>12</v>
      </c>
    </row>
    <row r="2" spans="1:10" ht="25.5">
      <c r="A2" s="6" t="s">
        <v>200</v>
      </c>
      <c r="B2" s="6" t="s">
        <v>58</v>
      </c>
      <c r="C2" s="6" t="s">
        <v>13</v>
      </c>
      <c r="D2" s="6" t="s">
        <v>14</v>
      </c>
      <c r="E2" s="6" t="s">
        <v>15</v>
      </c>
      <c r="F2" s="7">
        <v>1</v>
      </c>
      <c r="G2" s="7">
        <v>6</v>
      </c>
      <c r="H2" s="8">
        <f>G2*F2</f>
        <v>6</v>
      </c>
      <c r="I2" s="9" t="s">
        <v>16</v>
      </c>
      <c r="J2" s="6" t="s">
        <v>201</v>
      </c>
    </row>
    <row r="3" spans="1:10" ht="38.25">
      <c r="A3" s="6" t="s">
        <v>200</v>
      </c>
      <c r="B3" s="6" t="s">
        <v>59</v>
      </c>
      <c r="C3" s="6" t="s">
        <v>13</v>
      </c>
      <c r="D3" s="6" t="s">
        <v>17</v>
      </c>
      <c r="E3" s="6" t="s">
        <v>18</v>
      </c>
      <c r="F3" s="7">
        <v>10</v>
      </c>
      <c r="G3" s="7">
        <v>10</v>
      </c>
      <c r="H3" s="8">
        <f aca="true" t="shared" si="0" ref="H3:H30">G3*F3</f>
        <v>100</v>
      </c>
      <c r="I3" s="10" t="s">
        <v>19</v>
      </c>
      <c r="J3" s="6" t="s">
        <v>201</v>
      </c>
    </row>
    <row r="4" spans="1:10" ht="51">
      <c r="A4" s="6" t="s">
        <v>200</v>
      </c>
      <c r="B4" s="6" t="s">
        <v>59</v>
      </c>
      <c r="C4" s="6" t="s">
        <v>13</v>
      </c>
      <c r="D4" s="6" t="s">
        <v>20</v>
      </c>
      <c r="E4" s="6" t="s">
        <v>21</v>
      </c>
      <c r="F4" s="7">
        <v>9</v>
      </c>
      <c r="G4" s="7">
        <v>10</v>
      </c>
      <c r="H4" s="8">
        <f t="shared" si="0"/>
        <v>90</v>
      </c>
      <c r="I4" s="10" t="s">
        <v>19</v>
      </c>
      <c r="J4" s="6" t="s">
        <v>201</v>
      </c>
    </row>
    <row r="5" spans="1:10" ht="51">
      <c r="A5" s="6" t="s">
        <v>200</v>
      </c>
      <c r="B5" s="6" t="s">
        <v>59</v>
      </c>
      <c r="C5" s="6" t="s">
        <v>13</v>
      </c>
      <c r="D5" s="6" t="s">
        <v>20</v>
      </c>
      <c r="E5" s="6" t="s">
        <v>22</v>
      </c>
      <c r="F5" s="7">
        <v>7</v>
      </c>
      <c r="G5" s="7">
        <v>10</v>
      </c>
      <c r="H5" s="8">
        <f t="shared" si="0"/>
        <v>70</v>
      </c>
      <c r="I5" s="10" t="s">
        <v>19</v>
      </c>
      <c r="J5" s="6" t="s">
        <v>201</v>
      </c>
    </row>
    <row r="6" spans="1:10" ht="51">
      <c r="A6" s="6" t="s">
        <v>200</v>
      </c>
      <c r="B6" s="6" t="s">
        <v>59</v>
      </c>
      <c r="C6" s="6" t="s">
        <v>13</v>
      </c>
      <c r="D6" s="6" t="s">
        <v>20</v>
      </c>
      <c r="E6" s="6" t="s">
        <v>22</v>
      </c>
      <c r="F6" s="7">
        <v>7</v>
      </c>
      <c r="G6" s="7">
        <v>10</v>
      </c>
      <c r="H6" s="8">
        <f t="shared" si="0"/>
        <v>70</v>
      </c>
      <c r="I6" s="10" t="s">
        <v>19</v>
      </c>
      <c r="J6" s="6" t="s">
        <v>201</v>
      </c>
    </row>
    <row r="7" spans="1:10" ht="76.5">
      <c r="A7" s="6" t="s">
        <v>200</v>
      </c>
      <c r="B7" s="6" t="s">
        <v>60</v>
      </c>
      <c r="C7" s="6" t="s">
        <v>13</v>
      </c>
      <c r="D7" s="6" t="s">
        <v>23</v>
      </c>
      <c r="E7" s="6" t="s">
        <v>24</v>
      </c>
      <c r="F7" s="7">
        <v>10</v>
      </c>
      <c r="G7" s="7">
        <v>10</v>
      </c>
      <c r="H7" s="8">
        <f t="shared" si="0"/>
        <v>100</v>
      </c>
      <c r="I7" s="10" t="s">
        <v>19</v>
      </c>
      <c r="J7" s="6" t="s">
        <v>201</v>
      </c>
    </row>
    <row r="8" spans="1:10" ht="63.75">
      <c r="A8" s="6" t="s">
        <v>200</v>
      </c>
      <c r="B8" s="6" t="s">
        <v>61</v>
      </c>
      <c r="C8" s="6" t="s">
        <v>13</v>
      </c>
      <c r="D8" s="6" t="s">
        <v>25</v>
      </c>
      <c r="E8" s="6" t="s">
        <v>26</v>
      </c>
      <c r="F8" s="7">
        <v>10</v>
      </c>
      <c r="G8" s="7">
        <v>10</v>
      </c>
      <c r="H8" s="8">
        <f t="shared" si="0"/>
        <v>100</v>
      </c>
      <c r="I8" s="10" t="s">
        <v>19</v>
      </c>
      <c r="J8" s="6" t="s">
        <v>201</v>
      </c>
    </row>
    <row r="9" spans="1:10" ht="51">
      <c r="A9" s="6" t="s">
        <v>200</v>
      </c>
      <c r="B9" s="6" t="s">
        <v>62</v>
      </c>
      <c r="C9" s="6" t="s">
        <v>13</v>
      </c>
      <c r="D9" s="6" t="s">
        <v>27</v>
      </c>
      <c r="E9" s="6" t="s">
        <v>28</v>
      </c>
      <c r="F9" s="7">
        <v>4</v>
      </c>
      <c r="G9" s="7">
        <v>1</v>
      </c>
      <c r="H9" s="8">
        <f>G9*F9</f>
        <v>4</v>
      </c>
      <c r="I9" s="9" t="s">
        <v>16</v>
      </c>
      <c r="J9" s="6" t="s">
        <v>201</v>
      </c>
    </row>
    <row r="10" spans="1:10" ht="51">
      <c r="A10" s="6" t="s">
        <v>200</v>
      </c>
      <c r="B10" s="6" t="s">
        <v>63</v>
      </c>
      <c r="C10" s="6" t="s">
        <v>13</v>
      </c>
      <c r="D10" s="6" t="s">
        <v>29</v>
      </c>
      <c r="E10" s="6" t="s">
        <v>30</v>
      </c>
      <c r="F10" s="7">
        <v>10</v>
      </c>
      <c r="G10" s="7">
        <v>10</v>
      </c>
      <c r="H10" s="8">
        <f t="shared" si="0"/>
        <v>100</v>
      </c>
      <c r="I10" s="10" t="s">
        <v>19</v>
      </c>
      <c r="J10" s="6" t="s">
        <v>201</v>
      </c>
    </row>
    <row r="11" spans="1:10" ht="51">
      <c r="A11" s="6" t="s">
        <v>200</v>
      </c>
      <c r="B11" s="6" t="s">
        <v>63</v>
      </c>
      <c r="C11" s="6" t="s">
        <v>13</v>
      </c>
      <c r="D11" s="6" t="s">
        <v>29</v>
      </c>
      <c r="E11" s="6" t="s">
        <v>30</v>
      </c>
      <c r="F11" s="7">
        <v>10</v>
      </c>
      <c r="G11" s="7">
        <v>10</v>
      </c>
      <c r="H11" s="8">
        <f t="shared" si="0"/>
        <v>100</v>
      </c>
      <c r="I11" s="10" t="s">
        <v>19</v>
      </c>
      <c r="J11" s="6" t="s">
        <v>201</v>
      </c>
    </row>
    <row r="12" spans="1:10" ht="51">
      <c r="A12" s="6" t="s">
        <v>200</v>
      </c>
      <c r="B12" s="6" t="s">
        <v>63</v>
      </c>
      <c r="C12" s="6" t="s">
        <v>13</v>
      </c>
      <c r="D12" s="6" t="s">
        <v>29</v>
      </c>
      <c r="E12" s="6" t="s">
        <v>30</v>
      </c>
      <c r="F12" s="7">
        <v>10</v>
      </c>
      <c r="G12" s="7">
        <v>10</v>
      </c>
      <c r="H12" s="8">
        <f t="shared" si="0"/>
        <v>100</v>
      </c>
      <c r="I12" s="10" t="s">
        <v>19</v>
      </c>
      <c r="J12" s="6" t="s">
        <v>201</v>
      </c>
    </row>
    <row r="13" spans="1:10" ht="63.75">
      <c r="A13" s="6" t="s">
        <v>200</v>
      </c>
      <c r="B13" s="6" t="s">
        <v>64</v>
      </c>
      <c r="C13" s="6" t="s">
        <v>31</v>
      </c>
      <c r="D13" s="6" t="s">
        <v>32</v>
      </c>
      <c r="E13" s="6" t="s">
        <v>33</v>
      </c>
      <c r="F13" s="7">
        <v>1</v>
      </c>
      <c r="G13" s="7">
        <v>6</v>
      </c>
      <c r="H13" s="8">
        <f t="shared" si="0"/>
        <v>6</v>
      </c>
      <c r="I13" s="9" t="s">
        <v>16</v>
      </c>
      <c r="J13" s="6" t="s">
        <v>201</v>
      </c>
    </row>
    <row r="14" spans="1:10" ht="76.5">
      <c r="A14" s="6" t="s">
        <v>200</v>
      </c>
      <c r="B14" s="6" t="s">
        <v>65</v>
      </c>
      <c r="C14" s="6" t="s">
        <v>31</v>
      </c>
      <c r="D14" s="6" t="s">
        <v>35</v>
      </c>
      <c r="E14" s="6" t="s">
        <v>36</v>
      </c>
      <c r="F14" s="7">
        <v>6</v>
      </c>
      <c r="G14" s="7">
        <v>10</v>
      </c>
      <c r="H14" s="8">
        <f t="shared" si="0"/>
        <v>60</v>
      </c>
      <c r="I14" s="10" t="s">
        <v>19</v>
      </c>
      <c r="J14" s="6" t="s">
        <v>201</v>
      </c>
    </row>
    <row r="15" spans="1:10" ht="76.5">
      <c r="A15" s="6" t="s">
        <v>200</v>
      </c>
      <c r="B15" s="6" t="s">
        <v>65</v>
      </c>
      <c r="C15" s="6" t="s">
        <v>31</v>
      </c>
      <c r="D15" s="6" t="s">
        <v>35</v>
      </c>
      <c r="E15" s="6" t="s">
        <v>36</v>
      </c>
      <c r="F15" s="7">
        <v>6</v>
      </c>
      <c r="G15" s="7">
        <v>10</v>
      </c>
      <c r="H15" s="8">
        <f t="shared" si="0"/>
        <v>60</v>
      </c>
      <c r="I15" s="10" t="s">
        <v>19</v>
      </c>
      <c r="J15" s="6" t="s">
        <v>201</v>
      </c>
    </row>
    <row r="16" spans="1:10" ht="76.5">
      <c r="A16" s="6" t="s">
        <v>200</v>
      </c>
      <c r="B16" s="6" t="s">
        <v>65</v>
      </c>
      <c r="C16" s="6" t="s">
        <v>31</v>
      </c>
      <c r="D16" s="6" t="s">
        <v>35</v>
      </c>
      <c r="E16" s="6" t="s">
        <v>36</v>
      </c>
      <c r="F16" s="7">
        <v>6</v>
      </c>
      <c r="G16" s="7">
        <v>10</v>
      </c>
      <c r="H16" s="8">
        <f t="shared" si="0"/>
        <v>60</v>
      </c>
      <c r="I16" s="10" t="s">
        <v>19</v>
      </c>
      <c r="J16" s="6" t="s">
        <v>201</v>
      </c>
    </row>
    <row r="17" spans="1:10" ht="76.5">
      <c r="A17" s="6" t="s">
        <v>200</v>
      </c>
      <c r="B17" s="6" t="s">
        <v>65</v>
      </c>
      <c r="C17" s="6" t="s">
        <v>31</v>
      </c>
      <c r="D17" s="6" t="s">
        <v>35</v>
      </c>
      <c r="E17" s="6" t="s">
        <v>36</v>
      </c>
      <c r="F17" s="7">
        <v>6</v>
      </c>
      <c r="G17" s="7">
        <v>10</v>
      </c>
      <c r="H17" s="8">
        <f t="shared" si="0"/>
        <v>60</v>
      </c>
      <c r="I17" s="10" t="s">
        <v>19</v>
      </c>
      <c r="J17" s="6" t="s">
        <v>201</v>
      </c>
    </row>
    <row r="18" spans="1:10" ht="76.5">
      <c r="A18" s="6" t="s">
        <v>200</v>
      </c>
      <c r="B18" s="6" t="s">
        <v>65</v>
      </c>
      <c r="C18" s="6" t="s">
        <v>31</v>
      </c>
      <c r="D18" s="6" t="s">
        <v>35</v>
      </c>
      <c r="E18" s="6" t="s">
        <v>36</v>
      </c>
      <c r="F18" s="7">
        <v>4</v>
      </c>
      <c r="G18" s="7">
        <v>5</v>
      </c>
      <c r="H18" s="8">
        <f t="shared" si="0"/>
        <v>20</v>
      </c>
      <c r="I18" s="11" t="s">
        <v>34</v>
      </c>
      <c r="J18" s="6" t="s">
        <v>201</v>
      </c>
    </row>
    <row r="19" spans="1:10" ht="76.5">
      <c r="A19" s="6" t="s">
        <v>200</v>
      </c>
      <c r="B19" s="6" t="s">
        <v>65</v>
      </c>
      <c r="C19" s="6" t="s">
        <v>31</v>
      </c>
      <c r="D19" s="6" t="s">
        <v>35</v>
      </c>
      <c r="E19" s="6" t="s">
        <v>36</v>
      </c>
      <c r="F19" s="7">
        <v>4</v>
      </c>
      <c r="G19" s="7">
        <v>5</v>
      </c>
      <c r="H19" s="8">
        <f t="shared" si="0"/>
        <v>20</v>
      </c>
      <c r="I19" s="11" t="s">
        <v>34</v>
      </c>
      <c r="J19" s="6" t="s">
        <v>201</v>
      </c>
    </row>
    <row r="20" spans="1:10" ht="25.5">
      <c r="A20" s="6" t="s">
        <v>200</v>
      </c>
      <c r="B20" s="6" t="s">
        <v>66</v>
      </c>
      <c r="C20" s="6" t="s">
        <v>31</v>
      </c>
      <c r="D20" s="6" t="s">
        <v>37</v>
      </c>
      <c r="E20" s="6" t="s">
        <v>38</v>
      </c>
      <c r="F20" s="7">
        <v>3</v>
      </c>
      <c r="G20" s="7">
        <v>1</v>
      </c>
      <c r="H20" s="8">
        <f t="shared" si="0"/>
        <v>3</v>
      </c>
      <c r="I20" s="9" t="s">
        <v>16</v>
      </c>
      <c r="J20" s="6" t="s">
        <v>201</v>
      </c>
    </row>
    <row r="21" spans="1:10" ht="25.5">
      <c r="A21" s="6" t="s">
        <v>200</v>
      </c>
      <c r="B21" s="6" t="s">
        <v>67</v>
      </c>
      <c r="C21" s="6" t="s">
        <v>13</v>
      </c>
      <c r="D21" s="6" t="s">
        <v>40</v>
      </c>
      <c r="E21" s="6" t="s">
        <v>41</v>
      </c>
      <c r="F21" s="7">
        <v>4</v>
      </c>
      <c r="G21" s="7">
        <v>3</v>
      </c>
      <c r="H21" s="8">
        <f t="shared" si="0"/>
        <v>12</v>
      </c>
      <c r="I21" s="9" t="s">
        <v>16</v>
      </c>
      <c r="J21" s="6" t="s">
        <v>201</v>
      </c>
    </row>
    <row r="22" spans="1:10" ht="38.25">
      <c r="A22" s="6" t="s">
        <v>200</v>
      </c>
      <c r="B22" s="6" t="s">
        <v>199</v>
      </c>
      <c r="C22" s="6" t="s">
        <v>13</v>
      </c>
      <c r="D22" s="6" t="s">
        <v>42</v>
      </c>
      <c r="E22" s="6" t="s">
        <v>43</v>
      </c>
      <c r="F22" s="7">
        <v>6</v>
      </c>
      <c r="G22" s="7">
        <v>1</v>
      </c>
      <c r="H22" s="8">
        <f t="shared" si="0"/>
        <v>6</v>
      </c>
      <c r="I22" s="9" t="s">
        <v>16</v>
      </c>
      <c r="J22" s="6" t="s">
        <v>201</v>
      </c>
    </row>
    <row r="23" spans="1:10" ht="38.25">
      <c r="A23" s="6" t="s">
        <v>200</v>
      </c>
      <c r="B23" s="6" t="s">
        <v>68</v>
      </c>
      <c r="C23" s="6" t="s">
        <v>13</v>
      </c>
      <c r="D23" s="6" t="s">
        <v>44</v>
      </c>
      <c r="E23" s="6" t="s">
        <v>198</v>
      </c>
      <c r="F23" s="7">
        <v>1</v>
      </c>
      <c r="G23" s="7">
        <v>1</v>
      </c>
      <c r="H23" s="8">
        <f t="shared" si="0"/>
        <v>1</v>
      </c>
      <c r="I23" s="9" t="s">
        <v>16</v>
      </c>
      <c r="J23" s="6" t="s">
        <v>201</v>
      </c>
    </row>
    <row r="24" spans="1:10" ht="25.5">
      <c r="A24" s="6" t="s">
        <v>200</v>
      </c>
      <c r="B24" s="6" t="s">
        <v>69</v>
      </c>
      <c r="C24" s="6" t="s">
        <v>13</v>
      </c>
      <c r="D24" s="6" t="s">
        <v>45</v>
      </c>
      <c r="E24" s="6"/>
      <c r="F24" s="7">
        <v>3</v>
      </c>
      <c r="G24" s="7">
        <v>4</v>
      </c>
      <c r="H24" s="8">
        <f t="shared" si="0"/>
        <v>12</v>
      </c>
      <c r="I24" s="9" t="s">
        <v>16</v>
      </c>
      <c r="J24" s="6" t="s">
        <v>201</v>
      </c>
    </row>
    <row r="25" spans="1:10" ht="25.5">
      <c r="A25" s="6" t="s">
        <v>200</v>
      </c>
      <c r="B25" s="6" t="s">
        <v>70</v>
      </c>
      <c r="C25" s="6" t="s">
        <v>13</v>
      </c>
      <c r="D25" s="6" t="s">
        <v>46</v>
      </c>
      <c r="E25" s="6" t="s">
        <v>47</v>
      </c>
      <c r="F25" s="7">
        <v>5</v>
      </c>
      <c r="G25" s="7">
        <v>5</v>
      </c>
      <c r="H25" s="8">
        <f t="shared" si="0"/>
        <v>25</v>
      </c>
      <c r="I25" s="11" t="s">
        <v>34</v>
      </c>
      <c r="J25" s="6" t="s">
        <v>201</v>
      </c>
    </row>
    <row r="26" spans="1:10" ht="25.5">
      <c r="A26" s="6" t="s">
        <v>200</v>
      </c>
      <c r="B26" s="6" t="s">
        <v>48</v>
      </c>
      <c r="C26" s="6" t="s">
        <v>13</v>
      </c>
      <c r="D26" s="6" t="s">
        <v>48</v>
      </c>
      <c r="E26" s="6"/>
      <c r="F26" s="7">
        <v>3</v>
      </c>
      <c r="G26" s="7">
        <v>1</v>
      </c>
      <c r="H26" s="8">
        <f t="shared" si="0"/>
        <v>3</v>
      </c>
      <c r="I26" s="9" t="s">
        <v>16</v>
      </c>
      <c r="J26" s="6" t="s">
        <v>201</v>
      </c>
    </row>
    <row r="27" spans="1:10" ht="25.5">
      <c r="A27" s="6" t="s">
        <v>200</v>
      </c>
      <c r="B27" s="6" t="s">
        <v>71</v>
      </c>
      <c r="C27" s="6" t="s">
        <v>13</v>
      </c>
      <c r="D27" s="6" t="s">
        <v>49</v>
      </c>
      <c r="E27" s="6" t="s">
        <v>50</v>
      </c>
      <c r="F27" s="7">
        <v>1</v>
      </c>
      <c r="G27" s="7">
        <v>10</v>
      </c>
      <c r="H27" s="8">
        <f t="shared" si="0"/>
        <v>10</v>
      </c>
      <c r="I27" s="11" t="s">
        <v>34</v>
      </c>
      <c r="J27" s="6" t="s">
        <v>201</v>
      </c>
    </row>
    <row r="28" spans="1:10" ht="25.5">
      <c r="A28" s="6" t="s">
        <v>200</v>
      </c>
      <c r="B28" s="6" t="s">
        <v>72</v>
      </c>
      <c r="C28" s="6" t="s">
        <v>13</v>
      </c>
      <c r="D28" s="6" t="s">
        <v>51</v>
      </c>
      <c r="E28" s="6" t="s">
        <v>52</v>
      </c>
      <c r="F28" s="7">
        <v>6</v>
      </c>
      <c r="G28" s="7">
        <v>10</v>
      </c>
      <c r="H28" s="8">
        <f t="shared" si="0"/>
        <v>60</v>
      </c>
      <c r="I28" s="10" t="s">
        <v>19</v>
      </c>
      <c r="J28" s="6" t="s">
        <v>201</v>
      </c>
    </row>
    <row r="29" spans="1:10" ht="38.25">
      <c r="A29" s="6" t="s">
        <v>200</v>
      </c>
      <c r="B29" s="6" t="s">
        <v>53</v>
      </c>
      <c r="C29" s="6" t="s">
        <v>13</v>
      </c>
      <c r="D29" s="6" t="s">
        <v>54</v>
      </c>
      <c r="E29" s="6" t="s">
        <v>55</v>
      </c>
      <c r="F29" s="7">
        <v>3</v>
      </c>
      <c r="G29" s="7">
        <v>3</v>
      </c>
      <c r="H29" s="8">
        <f t="shared" si="0"/>
        <v>9</v>
      </c>
      <c r="I29" s="9" t="s">
        <v>16</v>
      </c>
      <c r="J29" s="6" t="s">
        <v>201</v>
      </c>
    </row>
    <row r="30" spans="1:10" ht="51">
      <c r="A30" s="6" t="s">
        <v>200</v>
      </c>
      <c r="B30" s="6" t="s">
        <v>73</v>
      </c>
      <c r="C30" s="6" t="s">
        <v>31</v>
      </c>
      <c r="D30" s="6" t="s">
        <v>56</v>
      </c>
      <c r="E30" s="6" t="s">
        <v>39</v>
      </c>
      <c r="F30" s="7">
        <v>3</v>
      </c>
      <c r="G30" s="7">
        <v>1</v>
      </c>
      <c r="H30" s="8">
        <f t="shared" si="0"/>
        <v>3</v>
      </c>
      <c r="I30" s="9" t="s">
        <v>16</v>
      </c>
      <c r="J30" s="6" t="s">
        <v>201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7"/>
  <sheetViews>
    <sheetView workbookViewId="0" topLeftCell="A1">
      <selection activeCell="G44" sqref="G44"/>
    </sheetView>
  </sheetViews>
  <sheetFormatPr defaultColWidth="11.421875" defaultRowHeight="12.75" outlineLevelRow="1" outlineLevelCol="1"/>
  <cols>
    <col min="1" max="2" width="4.8515625" style="12" customWidth="1"/>
    <col min="3" max="3" width="73.28125" style="12" customWidth="1"/>
    <col min="4" max="4" width="12.57421875" style="12" customWidth="1" outlineLevel="1"/>
    <col min="5" max="5" width="13.421875" style="12" customWidth="1" outlineLevel="1"/>
    <col min="6" max="6" width="12.57421875" style="12" customWidth="1"/>
    <col min="7" max="7" width="73.00390625" style="12" customWidth="1" outlineLevel="1"/>
    <col min="8" max="9" width="13.140625" style="12" customWidth="1" outlineLevel="1"/>
    <col min="10" max="10" width="13.140625" style="12" customWidth="1"/>
    <col min="11" max="11" width="11.421875" style="12" customWidth="1" outlineLevel="1"/>
    <col min="12" max="12" width="11.00390625" style="12" customWidth="1" outlineLevel="1"/>
    <col min="13" max="13" width="13.57421875" style="12" customWidth="1" outlineLevel="1"/>
    <col min="14" max="16384" width="9.140625" style="12" customWidth="1"/>
  </cols>
  <sheetData>
    <row r="1" spans="1:12" ht="12.75">
      <c r="A1" s="4"/>
      <c r="B1" s="4"/>
      <c r="C1" s="5" t="str">
        <f>'[1]Project Overview'!B16</f>
        <v>FAILURE:</v>
      </c>
      <c r="D1" s="4"/>
      <c r="E1" s="4"/>
      <c r="F1" s="4"/>
      <c r="G1" s="5"/>
      <c r="H1" s="5"/>
      <c r="I1" s="5"/>
      <c r="J1" s="5"/>
      <c r="K1" s="5"/>
      <c r="L1" s="5"/>
    </row>
    <row r="2" spans="1:6" ht="12.75">
      <c r="A2" s="13" t="s">
        <v>122</v>
      </c>
      <c r="B2" s="13"/>
      <c r="C2" s="6"/>
      <c r="D2" s="13"/>
      <c r="E2" s="13"/>
      <c r="F2" s="13"/>
    </row>
    <row r="3" spans="1:6" ht="12.75">
      <c r="A3" s="13" t="s">
        <v>123</v>
      </c>
      <c r="B3" s="13"/>
      <c r="C3" s="6"/>
      <c r="D3" s="13"/>
      <c r="E3" s="13"/>
      <c r="F3" s="13"/>
    </row>
    <row r="4" spans="1:6" ht="12.75">
      <c r="A4" s="13"/>
      <c r="B4" s="13"/>
      <c r="D4" s="13"/>
      <c r="E4" s="13"/>
      <c r="F4" s="13"/>
    </row>
    <row r="5" spans="1:12" ht="12.75" collapsed="1">
      <c r="A5" s="4"/>
      <c r="B5" s="4"/>
      <c r="C5" s="5" t="s">
        <v>176</v>
      </c>
      <c r="D5" s="4"/>
      <c r="E5" s="4"/>
      <c r="F5" s="4"/>
      <c r="G5" s="5"/>
      <c r="H5" s="5"/>
      <c r="I5" s="5"/>
      <c r="J5" s="5"/>
      <c r="K5" s="5"/>
      <c r="L5" s="5"/>
    </row>
    <row r="6" spans="1:12" ht="12.75" hidden="1" outlineLevel="1">
      <c r="A6" s="4"/>
      <c r="B6" s="5"/>
      <c r="C6" s="14" t="s">
        <v>74</v>
      </c>
      <c r="D6" s="15" t="s">
        <v>75</v>
      </c>
      <c r="E6" s="15" t="s">
        <v>76</v>
      </c>
      <c r="F6" s="16"/>
      <c r="G6" s="17"/>
      <c r="H6" s="18" t="s">
        <v>75</v>
      </c>
      <c r="I6" s="18" t="s">
        <v>76</v>
      </c>
      <c r="J6" s="16"/>
      <c r="K6" s="5"/>
      <c r="L6" s="5"/>
    </row>
    <row r="7" spans="1:12" ht="12.75" hidden="1" outlineLevel="1">
      <c r="A7" s="4"/>
      <c r="B7" s="4"/>
      <c r="C7" s="19" t="s">
        <v>165</v>
      </c>
      <c r="D7" s="20" t="s">
        <v>77</v>
      </c>
      <c r="E7" s="20" t="s">
        <v>78</v>
      </c>
      <c r="F7" s="16"/>
      <c r="G7" s="17"/>
      <c r="H7" s="18" t="s">
        <v>77</v>
      </c>
      <c r="I7" s="18" t="s">
        <v>78</v>
      </c>
      <c r="J7" s="16"/>
      <c r="K7" s="5"/>
      <c r="L7" s="5"/>
    </row>
    <row r="8" spans="1:10" ht="12.75" hidden="1" outlineLevel="1">
      <c r="A8" s="13"/>
      <c r="B8" s="13"/>
      <c r="C8" s="21" t="s">
        <v>79</v>
      </c>
      <c r="D8" s="22" t="s">
        <v>80</v>
      </c>
      <c r="E8" s="22" t="s">
        <v>81</v>
      </c>
      <c r="F8" s="23"/>
      <c r="G8" s="24"/>
      <c r="H8" s="8" t="s">
        <v>80</v>
      </c>
      <c r="I8" s="8" t="s">
        <v>81</v>
      </c>
      <c r="J8" s="23"/>
    </row>
    <row r="9" spans="1:14" ht="12.75">
      <c r="A9" s="13"/>
      <c r="B9" s="13"/>
      <c r="D9" s="25"/>
      <c r="E9" s="13"/>
      <c r="F9" s="33">
        <v>38625</v>
      </c>
      <c r="H9" s="26"/>
      <c r="I9" s="26"/>
      <c r="J9" s="34">
        <v>38655</v>
      </c>
      <c r="N9" s="34">
        <v>38686</v>
      </c>
    </row>
    <row r="10" spans="1:14" ht="25.5">
      <c r="A10" s="4"/>
      <c r="B10" s="4" t="s">
        <v>124</v>
      </c>
      <c r="C10" s="5" t="s">
        <v>82</v>
      </c>
      <c r="D10" s="27" t="s">
        <v>83</v>
      </c>
      <c r="E10" s="27" t="s">
        <v>84</v>
      </c>
      <c r="F10" s="27" t="s">
        <v>85</v>
      </c>
      <c r="G10" s="5" t="s">
        <v>86</v>
      </c>
      <c r="H10" s="27" t="s">
        <v>83</v>
      </c>
      <c r="I10" s="27" t="s">
        <v>84</v>
      </c>
      <c r="J10" s="27" t="s">
        <v>85</v>
      </c>
      <c r="K10" s="5" t="s">
        <v>86</v>
      </c>
      <c r="L10" s="27" t="s">
        <v>83</v>
      </c>
      <c r="M10" s="27" t="s">
        <v>84</v>
      </c>
      <c r="N10" s="27" t="s">
        <v>85</v>
      </c>
    </row>
    <row r="11" spans="1:14" ht="12.75">
      <c r="A11" s="7" t="s">
        <v>122</v>
      </c>
      <c r="B11" s="7" t="s">
        <v>125</v>
      </c>
      <c r="C11" s="6" t="s">
        <v>87</v>
      </c>
      <c r="D11" s="18">
        <v>6</v>
      </c>
      <c r="E11" s="18">
        <v>3</v>
      </c>
      <c r="F11" s="15">
        <f aca="true" t="shared" si="0" ref="F11:F40">D11*E11</f>
        <v>18</v>
      </c>
      <c r="G11" s="6" t="s">
        <v>88</v>
      </c>
      <c r="H11" s="18">
        <f>D11</f>
        <v>6</v>
      </c>
      <c r="I11" s="18">
        <f aca="true" t="shared" si="1" ref="I11:I40">E11</f>
        <v>3</v>
      </c>
      <c r="J11" s="15">
        <f aca="true" t="shared" si="2" ref="J11:J40">H11*I11</f>
        <v>18</v>
      </c>
      <c r="K11" s="6"/>
      <c r="L11" s="7">
        <f>H11</f>
        <v>6</v>
      </c>
      <c r="M11" s="7">
        <f aca="true" t="shared" si="3" ref="M11:M40">I11</f>
        <v>3</v>
      </c>
      <c r="N11" s="15">
        <f aca="true" t="shared" si="4" ref="N11:N40">L11*M11</f>
        <v>18</v>
      </c>
    </row>
    <row r="12" spans="1:14" ht="12.75">
      <c r="A12" s="7" t="s">
        <v>122</v>
      </c>
      <c r="B12" s="7" t="s">
        <v>126</v>
      </c>
      <c r="C12" s="6" t="s">
        <v>89</v>
      </c>
      <c r="D12" s="18">
        <v>5</v>
      </c>
      <c r="E12" s="8">
        <v>7</v>
      </c>
      <c r="F12" s="20">
        <f t="shared" si="0"/>
        <v>35</v>
      </c>
      <c r="G12" s="6"/>
      <c r="H12" s="18">
        <f aca="true" t="shared" si="5" ref="H12:H17">D12</f>
        <v>5</v>
      </c>
      <c r="I12" s="18">
        <f t="shared" si="1"/>
        <v>7</v>
      </c>
      <c r="J12" s="20">
        <f t="shared" si="2"/>
        <v>35</v>
      </c>
      <c r="K12" s="6"/>
      <c r="L12" s="7">
        <f aca="true" t="shared" si="6" ref="L12:L40">H12</f>
        <v>5</v>
      </c>
      <c r="M12" s="7">
        <f t="shared" si="3"/>
        <v>7</v>
      </c>
      <c r="N12" s="20">
        <f t="shared" si="4"/>
        <v>35</v>
      </c>
    </row>
    <row r="13" spans="1:14" ht="12.75">
      <c r="A13" s="7" t="s">
        <v>122</v>
      </c>
      <c r="B13" s="8" t="s">
        <v>127</v>
      </c>
      <c r="C13" s="6" t="s">
        <v>90</v>
      </c>
      <c r="D13" s="18">
        <v>5</v>
      </c>
      <c r="E13" s="8">
        <v>7</v>
      </c>
      <c r="F13" s="20">
        <f t="shared" si="0"/>
        <v>35</v>
      </c>
      <c r="G13" s="6"/>
      <c r="H13" s="18">
        <f t="shared" si="5"/>
        <v>5</v>
      </c>
      <c r="I13" s="18">
        <f t="shared" si="1"/>
        <v>7</v>
      </c>
      <c r="J13" s="20">
        <f t="shared" si="2"/>
        <v>35</v>
      </c>
      <c r="K13" s="6"/>
      <c r="L13" s="7">
        <f t="shared" si="6"/>
        <v>5</v>
      </c>
      <c r="M13" s="7">
        <f t="shared" si="3"/>
        <v>7</v>
      </c>
      <c r="N13" s="20">
        <f t="shared" si="4"/>
        <v>35</v>
      </c>
    </row>
    <row r="14" spans="1:14" ht="38.25">
      <c r="A14" s="7" t="s">
        <v>123</v>
      </c>
      <c r="B14" s="8" t="s">
        <v>128</v>
      </c>
      <c r="C14" s="28" t="s">
        <v>91</v>
      </c>
      <c r="D14" s="8">
        <v>7</v>
      </c>
      <c r="E14" s="8">
        <v>8</v>
      </c>
      <c r="F14" s="22">
        <f t="shared" si="0"/>
        <v>56</v>
      </c>
      <c r="G14" s="6" t="s">
        <v>92</v>
      </c>
      <c r="H14" s="18">
        <f t="shared" si="5"/>
        <v>7</v>
      </c>
      <c r="I14" s="18">
        <f t="shared" si="1"/>
        <v>8</v>
      </c>
      <c r="J14" s="22">
        <f t="shared" si="2"/>
        <v>56</v>
      </c>
      <c r="K14" s="6"/>
      <c r="L14" s="7">
        <f t="shared" si="6"/>
        <v>7</v>
      </c>
      <c r="M14" s="7">
        <f t="shared" si="3"/>
        <v>8</v>
      </c>
      <c r="N14" s="22">
        <f t="shared" si="4"/>
        <v>56</v>
      </c>
    </row>
    <row r="15" spans="1:14" ht="12.75">
      <c r="A15" s="7" t="s">
        <v>123</v>
      </c>
      <c r="B15" s="8" t="s">
        <v>129</v>
      </c>
      <c r="C15" s="6" t="s">
        <v>93</v>
      </c>
      <c r="D15" s="18">
        <v>4</v>
      </c>
      <c r="E15" s="8">
        <v>8</v>
      </c>
      <c r="F15" s="20">
        <f t="shared" si="0"/>
        <v>32</v>
      </c>
      <c r="G15" s="6"/>
      <c r="H15" s="18">
        <f t="shared" si="5"/>
        <v>4</v>
      </c>
      <c r="I15" s="18">
        <f t="shared" si="1"/>
        <v>8</v>
      </c>
      <c r="J15" s="20">
        <f t="shared" si="2"/>
        <v>32</v>
      </c>
      <c r="K15" s="6"/>
      <c r="L15" s="7">
        <f t="shared" si="6"/>
        <v>4</v>
      </c>
      <c r="M15" s="7">
        <f t="shared" si="3"/>
        <v>8</v>
      </c>
      <c r="N15" s="20">
        <f t="shared" si="4"/>
        <v>32</v>
      </c>
    </row>
    <row r="16" spans="1:14" ht="12.75">
      <c r="A16" s="7" t="s">
        <v>130</v>
      </c>
      <c r="B16" s="8" t="s">
        <v>131</v>
      </c>
      <c r="C16" s="6" t="s">
        <v>177</v>
      </c>
      <c r="D16" s="18">
        <v>5</v>
      </c>
      <c r="E16" s="8">
        <v>2</v>
      </c>
      <c r="F16" s="15">
        <f t="shared" si="0"/>
        <v>10</v>
      </c>
      <c r="G16" s="29"/>
      <c r="H16" s="18">
        <f t="shared" si="5"/>
        <v>5</v>
      </c>
      <c r="I16" s="18">
        <f t="shared" si="1"/>
        <v>2</v>
      </c>
      <c r="J16" s="15">
        <f t="shared" si="2"/>
        <v>10</v>
      </c>
      <c r="K16" s="6"/>
      <c r="L16" s="7">
        <f t="shared" si="6"/>
        <v>5</v>
      </c>
      <c r="M16" s="7">
        <f t="shared" si="3"/>
        <v>2</v>
      </c>
      <c r="N16" s="15">
        <f t="shared" si="4"/>
        <v>10</v>
      </c>
    </row>
    <row r="17" spans="1:14" ht="12.75">
      <c r="A17" s="7" t="s">
        <v>132</v>
      </c>
      <c r="B17" s="8" t="s">
        <v>133</v>
      </c>
      <c r="C17" s="6" t="s">
        <v>94</v>
      </c>
      <c r="D17" s="8">
        <v>1</v>
      </c>
      <c r="E17" s="8">
        <v>4</v>
      </c>
      <c r="F17" s="15">
        <f t="shared" si="0"/>
        <v>4</v>
      </c>
      <c r="G17" s="29"/>
      <c r="H17" s="18">
        <f t="shared" si="5"/>
        <v>1</v>
      </c>
      <c r="I17" s="18">
        <f t="shared" si="1"/>
        <v>4</v>
      </c>
      <c r="J17" s="15">
        <f t="shared" si="2"/>
        <v>4</v>
      </c>
      <c r="K17" s="6"/>
      <c r="L17" s="7">
        <f t="shared" si="6"/>
        <v>1</v>
      </c>
      <c r="M17" s="7">
        <f t="shared" si="3"/>
        <v>4</v>
      </c>
      <c r="N17" s="15">
        <f t="shared" si="4"/>
        <v>4</v>
      </c>
    </row>
    <row r="18" spans="1:14" ht="12.75">
      <c r="A18" s="7" t="s">
        <v>132</v>
      </c>
      <c r="B18" s="8" t="s">
        <v>134</v>
      </c>
      <c r="C18" s="6" t="s">
        <v>178</v>
      </c>
      <c r="D18" s="18">
        <v>5</v>
      </c>
      <c r="E18" s="18">
        <v>6</v>
      </c>
      <c r="F18" s="20">
        <f t="shared" si="0"/>
        <v>30</v>
      </c>
      <c r="G18" s="29" t="s">
        <v>95</v>
      </c>
      <c r="H18" s="30">
        <v>3</v>
      </c>
      <c r="I18" s="18">
        <f t="shared" si="1"/>
        <v>6</v>
      </c>
      <c r="J18" s="15">
        <f t="shared" si="2"/>
        <v>18</v>
      </c>
      <c r="K18" s="6"/>
      <c r="L18" s="7">
        <f t="shared" si="6"/>
        <v>3</v>
      </c>
      <c r="M18" s="7">
        <f t="shared" si="3"/>
        <v>6</v>
      </c>
      <c r="N18" s="15">
        <f t="shared" si="4"/>
        <v>18</v>
      </c>
    </row>
    <row r="19" spans="1:14" ht="12.75">
      <c r="A19" s="7" t="s">
        <v>132</v>
      </c>
      <c r="B19" s="8" t="s">
        <v>135</v>
      </c>
      <c r="C19" s="6" t="s">
        <v>96</v>
      </c>
      <c r="D19" s="8">
        <v>3</v>
      </c>
      <c r="E19" s="8">
        <v>6</v>
      </c>
      <c r="F19" s="15">
        <f t="shared" si="0"/>
        <v>18</v>
      </c>
      <c r="G19" s="29"/>
      <c r="H19" s="18">
        <f>D19</f>
        <v>3</v>
      </c>
      <c r="I19" s="18">
        <f t="shared" si="1"/>
        <v>6</v>
      </c>
      <c r="J19" s="15">
        <f t="shared" si="2"/>
        <v>18</v>
      </c>
      <c r="K19" s="6"/>
      <c r="L19" s="7">
        <f t="shared" si="6"/>
        <v>3</v>
      </c>
      <c r="M19" s="7">
        <f t="shared" si="3"/>
        <v>6</v>
      </c>
      <c r="N19" s="15">
        <f t="shared" si="4"/>
        <v>18</v>
      </c>
    </row>
    <row r="20" spans="1:14" ht="12.75">
      <c r="A20" s="7" t="s">
        <v>132</v>
      </c>
      <c r="B20" s="8" t="s">
        <v>136</v>
      </c>
      <c r="C20" s="6" t="s">
        <v>97</v>
      </c>
      <c r="D20" s="8">
        <v>2</v>
      </c>
      <c r="E20" s="8">
        <v>10</v>
      </c>
      <c r="F20" s="20">
        <f t="shared" si="0"/>
        <v>20</v>
      </c>
      <c r="G20" s="29"/>
      <c r="H20" s="18">
        <f>D20</f>
        <v>2</v>
      </c>
      <c r="I20" s="18">
        <f t="shared" si="1"/>
        <v>10</v>
      </c>
      <c r="J20" s="20">
        <f t="shared" si="2"/>
        <v>20</v>
      </c>
      <c r="K20" s="6"/>
      <c r="L20" s="7">
        <f t="shared" si="6"/>
        <v>2</v>
      </c>
      <c r="M20" s="7">
        <f t="shared" si="3"/>
        <v>10</v>
      </c>
      <c r="N20" s="20">
        <f t="shared" si="4"/>
        <v>20</v>
      </c>
    </row>
    <row r="21" spans="1:14" ht="12.75">
      <c r="A21" s="7" t="s">
        <v>137</v>
      </c>
      <c r="B21" s="8" t="s">
        <v>138</v>
      </c>
      <c r="C21" s="6" t="s">
        <v>98</v>
      </c>
      <c r="D21" s="8">
        <v>8</v>
      </c>
      <c r="E21" s="8">
        <v>3</v>
      </c>
      <c r="F21" s="20">
        <f t="shared" si="0"/>
        <v>24</v>
      </c>
      <c r="G21" s="31"/>
      <c r="H21" s="18">
        <f>D21</f>
        <v>8</v>
      </c>
      <c r="I21" s="18">
        <f t="shared" si="1"/>
        <v>3</v>
      </c>
      <c r="J21" s="20">
        <f t="shared" si="2"/>
        <v>24</v>
      </c>
      <c r="K21" s="6"/>
      <c r="L21" s="7">
        <f t="shared" si="6"/>
        <v>8</v>
      </c>
      <c r="M21" s="7">
        <f t="shared" si="3"/>
        <v>3</v>
      </c>
      <c r="N21" s="20">
        <f t="shared" si="4"/>
        <v>24</v>
      </c>
    </row>
    <row r="22" spans="1:14" ht="12.75">
      <c r="A22" s="7" t="s">
        <v>137</v>
      </c>
      <c r="B22" s="8" t="s">
        <v>139</v>
      </c>
      <c r="C22" s="6" t="s">
        <v>99</v>
      </c>
      <c r="D22" s="8">
        <v>2</v>
      </c>
      <c r="E22" s="8">
        <v>9</v>
      </c>
      <c r="F22" s="20">
        <f t="shared" si="0"/>
        <v>18</v>
      </c>
      <c r="G22" s="31" t="s">
        <v>100</v>
      </c>
      <c r="H22" s="18">
        <f>D22</f>
        <v>2</v>
      </c>
      <c r="I22" s="18">
        <f t="shared" si="1"/>
        <v>9</v>
      </c>
      <c r="J22" s="20">
        <f t="shared" si="2"/>
        <v>18</v>
      </c>
      <c r="K22" s="6"/>
      <c r="L22" s="7">
        <f t="shared" si="6"/>
        <v>2</v>
      </c>
      <c r="M22" s="7">
        <f t="shared" si="3"/>
        <v>9</v>
      </c>
      <c r="N22" s="20">
        <f t="shared" si="4"/>
        <v>18</v>
      </c>
    </row>
    <row r="23" spans="1:14" ht="12.75">
      <c r="A23" s="7" t="s">
        <v>137</v>
      </c>
      <c r="B23" s="8" t="s">
        <v>140</v>
      </c>
      <c r="C23" s="6" t="s">
        <v>101</v>
      </c>
      <c r="D23" s="8">
        <v>3</v>
      </c>
      <c r="E23" s="8">
        <v>9</v>
      </c>
      <c r="F23" s="20">
        <f t="shared" si="0"/>
        <v>27</v>
      </c>
      <c r="G23" s="29"/>
      <c r="H23" s="18">
        <f>D23</f>
        <v>3</v>
      </c>
      <c r="I23" s="18">
        <f t="shared" si="1"/>
        <v>9</v>
      </c>
      <c r="J23" s="20">
        <f t="shared" si="2"/>
        <v>27</v>
      </c>
      <c r="K23" s="6"/>
      <c r="L23" s="7">
        <f t="shared" si="6"/>
        <v>3</v>
      </c>
      <c r="M23" s="7">
        <f t="shared" si="3"/>
        <v>9</v>
      </c>
      <c r="N23" s="20">
        <f t="shared" si="4"/>
        <v>27</v>
      </c>
    </row>
    <row r="24" spans="1:14" ht="12.75">
      <c r="A24" s="7" t="s">
        <v>137</v>
      </c>
      <c r="B24" s="8" t="s">
        <v>141</v>
      </c>
      <c r="C24" s="6" t="s">
        <v>102</v>
      </c>
      <c r="D24" s="8">
        <v>7</v>
      </c>
      <c r="E24" s="8">
        <v>9</v>
      </c>
      <c r="F24" s="22">
        <f t="shared" si="0"/>
        <v>63</v>
      </c>
      <c r="G24" s="29" t="s">
        <v>103</v>
      </c>
      <c r="H24" s="32">
        <v>6</v>
      </c>
      <c r="I24" s="18">
        <f t="shared" si="1"/>
        <v>9</v>
      </c>
      <c r="J24" s="22">
        <f t="shared" si="2"/>
        <v>54</v>
      </c>
      <c r="K24" s="6"/>
      <c r="L24" s="7">
        <f t="shared" si="6"/>
        <v>6</v>
      </c>
      <c r="M24" s="7">
        <f t="shared" si="3"/>
        <v>9</v>
      </c>
      <c r="N24" s="22">
        <f t="shared" si="4"/>
        <v>54</v>
      </c>
    </row>
    <row r="25" spans="1:14" ht="12.75">
      <c r="A25" s="7" t="s">
        <v>142</v>
      </c>
      <c r="B25" s="8" t="s">
        <v>143</v>
      </c>
      <c r="C25" s="6" t="s">
        <v>104</v>
      </c>
      <c r="D25" s="8">
        <v>5</v>
      </c>
      <c r="E25" s="8">
        <v>9</v>
      </c>
      <c r="F25" s="22">
        <f t="shared" si="0"/>
        <v>45</v>
      </c>
      <c r="G25" s="29" t="s">
        <v>182</v>
      </c>
      <c r="H25" s="32">
        <v>4</v>
      </c>
      <c r="I25" s="18">
        <f t="shared" si="1"/>
        <v>9</v>
      </c>
      <c r="J25" s="20">
        <f t="shared" si="2"/>
        <v>36</v>
      </c>
      <c r="K25" s="6"/>
      <c r="L25" s="7">
        <f t="shared" si="6"/>
        <v>4</v>
      </c>
      <c r="M25" s="7">
        <f t="shared" si="3"/>
        <v>9</v>
      </c>
      <c r="N25" s="20">
        <f t="shared" si="4"/>
        <v>36</v>
      </c>
    </row>
    <row r="26" spans="1:14" ht="12.75">
      <c r="A26" s="7" t="s">
        <v>144</v>
      </c>
      <c r="B26" s="8" t="s">
        <v>145</v>
      </c>
      <c r="C26" s="6" t="s">
        <v>105</v>
      </c>
      <c r="D26" s="8">
        <v>4</v>
      </c>
      <c r="E26" s="8">
        <v>8</v>
      </c>
      <c r="F26" s="20">
        <f t="shared" si="0"/>
        <v>32</v>
      </c>
      <c r="G26" s="29"/>
      <c r="H26" s="18">
        <f aca="true" t="shared" si="7" ref="H26:H40">D26</f>
        <v>4</v>
      </c>
      <c r="I26" s="18">
        <f t="shared" si="1"/>
        <v>8</v>
      </c>
      <c r="J26" s="20">
        <f t="shared" si="2"/>
        <v>32</v>
      </c>
      <c r="K26" s="6"/>
      <c r="L26" s="7">
        <f t="shared" si="6"/>
        <v>4</v>
      </c>
      <c r="M26" s="7">
        <f t="shared" si="3"/>
        <v>8</v>
      </c>
      <c r="N26" s="20">
        <f t="shared" si="4"/>
        <v>32</v>
      </c>
    </row>
    <row r="27" spans="1:14" ht="12.75">
      <c r="A27" s="7" t="s">
        <v>144</v>
      </c>
      <c r="B27" s="8" t="s">
        <v>146</v>
      </c>
      <c r="C27" s="6" t="s">
        <v>106</v>
      </c>
      <c r="D27" s="8">
        <v>4</v>
      </c>
      <c r="E27" s="8">
        <v>9</v>
      </c>
      <c r="F27" s="20">
        <f t="shared" si="0"/>
        <v>36</v>
      </c>
      <c r="G27" s="29"/>
      <c r="H27" s="18">
        <f t="shared" si="7"/>
        <v>4</v>
      </c>
      <c r="I27" s="18">
        <f t="shared" si="1"/>
        <v>9</v>
      </c>
      <c r="J27" s="20">
        <f t="shared" si="2"/>
        <v>36</v>
      </c>
      <c r="K27" s="6"/>
      <c r="L27" s="7">
        <f t="shared" si="6"/>
        <v>4</v>
      </c>
      <c r="M27" s="7">
        <f t="shared" si="3"/>
        <v>9</v>
      </c>
      <c r="N27" s="20">
        <f t="shared" si="4"/>
        <v>36</v>
      </c>
    </row>
    <row r="28" spans="1:14" ht="12.75">
      <c r="A28" s="7" t="s">
        <v>144</v>
      </c>
      <c r="B28" s="8" t="s">
        <v>147</v>
      </c>
      <c r="C28" s="6" t="s">
        <v>107</v>
      </c>
      <c r="D28" s="8">
        <v>8</v>
      </c>
      <c r="E28" s="8">
        <v>6</v>
      </c>
      <c r="F28" s="22">
        <f t="shared" si="0"/>
        <v>48</v>
      </c>
      <c r="G28" s="29" t="s">
        <v>108</v>
      </c>
      <c r="H28" s="18">
        <f t="shared" si="7"/>
        <v>8</v>
      </c>
      <c r="I28" s="18">
        <f t="shared" si="1"/>
        <v>6</v>
      </c>
      <c r="J28" s="22">
        <f t="shared" si="2"/>
        <v>48</v>
      </c>
      <c r="K28" s="6"/>
      <c r="L28" s="7">
        <f t="shared" si="6"/>
        <v>8</v>
      </c>
      <c r="M28" s="7">
        <f t="shared" si="3"/>
        <v>6</v>
      </c>
      <c r="N28" s="22">
        <f t="shared" si="4"/>
        <v>48</v>
      </c>
    </row>
    <row r="29" spans="1:14" ht="12.75">
      <c r="A29" s="7" t="s">
        <v>144</v>
      </c>
      <c r="B29" s="8" t="s">
        <v>148</v>
      </c>
      <c r="C29" s="6" t="s">
        <v>109</v>
      </c>
      <c r="D29" s="8">
        <v>6</v>
      </c>
      <c r="E29" s="8">
        <v>5</v>
      </c>
      <c r="F29" s="20">
        <f t="shared" si="0"/>
        <v>30</v>
      </c>
      <c r="G29" s="29"/>
      <c r="H29" s="18">
        <f t="shared" si="7"/>
        <v>6</v>
      </c>
      <c r="I29" s="18">
        <f t="shared" si="1"/>
        <v>5</v>
      </c>
      <c r="J29" s="20">
        <f t="shared" si="2"/>
        <v>30</v>
      </c>
      <c r="K29" s="6"/>
      <c r="L29" s="7">
        <f t="shared" si="6"/>
        <v>6</v>
      </c>
      <c r="M29" s="7">
        <f t="shared" si="3"/>
        <v>5</v>
      </c>
      <c r="N29" s="20">
        <f t="shared" si="4"/>
        <v>30</v>
      </c>
    </row>
    <row r="30" spans="1:14" ht="12.75">
      <c r="A30" s="7" t="s">
        <v>149</v>
      </c>
      <c r="B30" s="8" t="s">
        <v>150</v>
      </c>
      <c r="C30" s="6" t="s">
        <v>179</v>
      </c>
      <c r="D30" s="8">
        <v>1</v>
      </c>
      <c r="E30" s="8">
        <v>8</v>
      </c>
      <c r="F30" s="15">
        <f t="shared" si="0"/>
        <v>8</v>
      </c>
      <c r="G30" s="29"/>
      <c r="H30" s="18">
        <f t="shared" si="7"/>
        <v>1</v>
      </c>
      <c r="I30" s="18">
        <f t="shared" si="1"/>
        <v>8</v>
      </c>
      <c r="J30" s="15">
        <f t="shared" si="2"/>
        <v>8</v>
      </c>
      <c r="K30" s="6"/>
      <c r="L30" s="7">
        <f t="shared" si="6"/>
        <v>1</v>
      </c>
      <c r="M30" s="7">
        <f t="shared" si="3"/>
        <v>8</v>
      </c>
      <c r="N30" s="15">
        <f t="shared" si="4"/>
        <v>8</v>
      </c>
    </row>
    <row r="31" spans="1:14" ht="12.75">
      <c r="A31" s="7" t="s">
        <v>151</v>
      </c>
      <c r="B31" s="8" t="s">
        <v>152</v>
      </c>
      <c r="C31" s="6" t="s">
        <v>110</v>
      </c>
      <c r="D31" s="8">
        <v>2</v>
      </c>
      <c r="E31" s="8">
        <v>5</v>
      </c>
      <c r="F31" s="15">
        <f t="shared" si="0"/>
        <v>10</v>
      </c>
      <c r="G31" s="29"/>
      <c r="H31" s="18">
        <f t="shared" si="7"/>
        <v>2</v>
      </c>
      <c r="I31" s="18">
        <f t="shared" si="1"/>
        <v>5</v>
      </c>
      <c r="J31" s="15">
        <f t="shared" si="2"/>
        <v>10</v>
      </c>
      <c r="K31" s="6"/>
      <c r="L31" s="7">
        <f t="shared" si="6"/>
        <v>2</v>
      </c>
      <c r="M31" s="7">
        <f t="shared" si="3"/>
        <v>5</v>
      </c>
      <c r="N31" s="15">
        <f t="shared" si="4"/>
        <v>10</v>
      </c>
    </row>
    <row r="32" spans="1:14" ht="12.75">
      <c r="A32" s="7" t="s">
        <v>151</v>
      </c>
      <c r="B32" s="8" t="s">
        <v>153</v>
      </c>
      <c r="C32" s="6" t="s">
        <v>111</v>
      </c>
      <c r="D32" s="8">
        <v>7</v>
      </c>
      <c r="E32" s="8">
        <v>5</v>
      </c>
      <c r="F32" s="20">
        <f t="shared" si="0"/>
        <v>35</v>
      </c>
      <c r="G32" s="29"/>
      <c r="H32" s="18">
        <f t="shared" si="7"/>
        <v>7</v>
      </c>
      <c r="I32" s="18">
        <f t="shared" si="1"/>
        <v>5</v>
      </c>
      <c r="J32" s="20">
        <f t="shared" si="2"/>
        <v>35</v>
      </c>
      <c r="K32" s="6"/>
      <c r="L32" s="7">
        <f t="shared" si="6"/>
        <v>7</v>
      </c>
      <c r="M32" s="7">
        <f t="shared" si="3"/>
        <v>5</v>
      </c>
      <c r="N32" s="20">
        <f t="shared" si="4"/>
        <v>35</v>
      </c>
    </row>
    <row r="33" spans="1:14" ht="25.5">
      <c r="A33" s="7" t="s">
        <v>151</v>
      </c>
      <c r="B33" s="8" t="s">
        <v>154</v>
      </c>
      <c r="C33" s="6" t="s">
        <v>180</v>
      </c>
      <c r="D33" s="8">
        <v>4</v>
      </c>
      <c r="E33" s="8">
        <v>10</v>
      </c>
      <c r="F33" s="22">
        <f t="shared" si="0"/>
        <v>40</v>
      </c>
      <c r="G33" s="29" t="s">
        <v>112</v>
      </c>
      <c r="H33" s="18">
        <f t="shared" si="7"/>
        <v>4</v>
      </c>
      <c r="I33" s="18">
        <f t="shared" si="1"/>
        <v>10</v>
      </c>
      <c r="J33" s="22">
        <f t="shared" si="2"/>
        <v>40</v>
      </c>
      <c r="K33" s="6"/>
      <c r="L33" s="7">
        <f t="shared" si="6"/>
        <v>4</v>
      </c>
      <c r="M33" s="7">
        <f t="shared" si="3"/>
        <v>10</v>
      </c>
      <c r="N33" s="22">
        <f t="shared" si="4"/>
        <v>40</v>
      </c>
    </row>
    <row r="34" spans="1:14" ht="12.75">
      <c r="A34" s="7" t="s">
        <v>155</v>
      </c>
      <c r="B34" s="8" t="s">
        <v>156</v>
      </c>
      <c r="C34" s="6" t="s">
        <v>113</v>
      </c>
      <c r="D34" s="8">
        <v>4</v>
      </c>
      <c r="E34" s="8">
        <v>6</v>
      </c>
      <c r="F34" s="20">
        <f t="shared" si="0"/>
        <v>24</v>
      </c>
      <c r="G34" s="29"/>
      <c r="H34" s="18">
        <f t="shared" si="7"/>
        <v>4</v>
      </c>
      <c r="I34" s="18">
        <f t="shared" si="1"/>
        <v>6</v>
      </c>
      <c r="J34" s="20">
        <f t="shared" si="2"/>
        <v>24</v>
      </c>
      <c r="K34" s="6"/>
      <c r="L34" s="7">
        <f t="shared" si="6"/>
        <v>4</v>
      </c>
      <c r="M34" s="7">
        <f t="shared" si="3"/>
        <v>6</v>
      </c>
      <c r="N34" s="20">
        <f t="shared" si="4"/>
        <v>24</v>
      </c>
    </row>
    <row r="35" spans="1:14" ht="25.5">
      <c r="A35" s="7" t="s">
        <v>155</v>
      </c>
      <c r="B35" s="8" t="s">
        <v>157</v>
      </c>
      <c r="C35" s="6" t="s">
        <v>114</v>
      </c>
      <c r="D35" s="8">
        <v>7</v>
      </c>
      <c r="E35" s="8">
        <v>8</v>
      </c>
      <c r="F35" s="22">
        <f t="shared" si="0"/>
        <v>56</v>
      </c>
      <c r="G35" s="6" t="s">
        <v>115</v>
      </c>
      <c r="H35" s="18">
        <f t="shared" si="7"/>
        <v>7</v>
      </c>
      <c r="I35" s="18">
        <f t="shared" si="1"/>
        <v>8</v>
      </c>
      <c r="J35" s="22">
        <f t="shared" si="2"/>
        <v>56</v>
      </c>
      <c r="K35" s="6"/>
      <c r="L35" s="7">
        <f t="shared" si="6"/>
        <v>7</v>
      </c>
      <c r="M35" s="7">
        <f t="shared" si="3"/>
        <v>8</v>
      </c>
      <c r="N35" s="22">
        <f t="shared" si="4"/>
        <v>56</v>
      </c>
    </row>
    <row r="36" spans="1:14" ht="12.75">
      <c r="A36" s="7" t="s">
        <v>158</v>
      </c>
      <c r="B36" s="8" t="s">
        <v>159</v>
      </c>
      <c r="C36" s="6" t="s">
        <v>116</v>
      </c>
      <c r="D36" s="8">
        <v>4</v>
      </c>
      <c r="E36" s="8">
        <v>7</v>
      </c>
      <c r="F36" s="20">
        <f t="shared" si="0"/>
        <v>28</v>
      </c>
      <c r="G36" s="29"/>
      <c r="H36" s="18">
        <f t="shared" si="7"/>
        <v>4</v>
      </c>
      <c r="I36" s="18">
        <f t="shared" si="1"/>
        <v>7</v>
      </c>
      <c r="J36" s="20">
        <f t="shared" si="2"/>
        <v>28</v>
      </c>
      <c r="K36" s="6"/>
      <c r="L36" s="7">
        <f t="shared" si="6"/>
        <v>4</v>
      </c>
      <c r="M36" s="7">
        <f t="shared" si="3"/>
        <v>7</v>
      </c>
      <c r="N36" s="20">
        <f t="shared" si="4"/>
        <v>28</v>
      </c>
    </row>
    <row r="37" spans="1:14" ht="12.75">
      <c r="A37" s="7" t="s">
        <v>160</v>
      </c>
      <c r="B37" s="8" t="s">
        <v>161</v>
      </c>
      <c r="C37" s="6" t="s">
        <v>117</v>
      </c>
      <c r="D37" s="8">
        <v>4</v>
      </c>
      <c r="E37" s="8">
        <v>7</v>
      </c>
      <c r="F37" s="20">
        <f t="shared" si="0"/>
        <v>28</v>
      </c>
      <c r="G37" s="29" t="s">
        <v>118</v>
      </c>
      <c r="H37" s="18">
        <f t="shared" si="7"/>
        <v>4</v>
      </c>
      <c r="I37" s="18">
        <f t="shared" si="1"/>
        <v>7</v>
      </c>
      <c r="J37" s="20">
        <f t="shared" si="2"/>
        <v>28</v>
      </c>
      <c r="K37" s="6"/>
      <c r="L37" s="7">
        <f t="shared" si="6"/>
        <v>4</v>
      </c>
      <c r="M37" s="7">
        <f t="shared" si="3"/>
        <v>7</v>
      </c>
      <c r="N37" s="20">
        <f t="shared" si="4"/>
        <v>28</v>
      </c>
    </row>
    <row r="38" spans="1:14" ht="12.75">
      <c r="A38" s="7"/>
      <c r="B38" s="8" t="s">
        <v>162</v>
      </c>
      <c r="C38" s="6" t="s">
        <v>181</v>
      </c>
      <c r="D38" s="8">
        <v>5</v>
      </c>
      <c r="E38" s="8">
        <v>5</v>
      </c>
      <c r="F38" s="20">
        <f t="shared" si="0"/>
        <v>25</v>
      </c>
      <c r="G38" s="29"/>
      <c r="H38" s="18">
        <f t="shared" si="7"/>
        <v>5</v>
      </c>
      <c r="I38" s="18">
        <f t="shared" si="1"/>
        <v>5</v>
      </c>
      <c r="J38" s="20">
        <f t="shared" si="2"/>
        <v>25</v>
      </c>
      <c r="K38" s="6"/>
      <c r="L38" s="7">
        <f t="shared" si="6"/>
        <v>5</v>
      </c>
      <c r="M38" s="7">
        <f t="shared" si="3"/>
        <v>5</v>
      </c>
      <c r="N38" s="20">
        <f t="shared" si="4"/>
        <v>25</v>
      </c>
    </row>
    <row r="39" spans="1:14" ht="12.75">
      <c r="A39" s="7"/>
      <c r="B39" s="8" t="s">
        <v>163</v>
      </c>
      <c r="C39" s="6" t="s">
        <v>119</v>
      </c>
      <c r="D39" s="8">
        <v>7</v>
      </c>
      <c r="E39" s="8">
        <v>7</v>
      </c>
      <c r="F39" s="22">
        <f t="shared" si="0"/>
        <v>49</v>
      </c>
      <c r="G39" s="29" t="s">
        <v>120</v>
      </c>
      <c r="H39" s="18">
        <f t="shared" si="7"/>
        <v>7</v>
      </c>
      <c r="I39" s="18">
        <f t="shared" si="1"/>
        <v>7</v>
      </c>
      <c r="J39" s="22">
        <f t="shared" si="2"/>
        <v>49</v>
      </c>
      <c r="K39" s="6"/>
      <c r="L39" s="7">
        <f t="shared" si="6"/>
        <v>7</v>
      </c>
      <c r="M39" s="7">
        <f t="shared" si="3"/>
        <v>7</v>
      </c>
      <c r="N39" s="22">
        <f t="shared" si="4"/>
        <v>49</v>
      </c>
    </row>
    <row r="40" spans="1:14" ht="12.75">
      <c r="A40" s="7"/>
      <c r="B40" s="7" t="s">
        <v>164</v>
      </c>
      <c r="C40" s="6" t="s">
        <v>121</v>
      </c>
      <c r="D40" s="8">
        <v>5</v>
      </c>
      <c r="E40" s="8">
        <v>7</v>
      </c>
      <c r="F40" s="20">
        <f t="shared" si="0"/>
        <v>35</v>
      </c>
      <c r="G40" s="29"/>
      <c r="H40" s="18">
        <f t="shared" si="7"/>
        <v>5</v>
      </c>
      <c r="I40" s="18">
        <f t="shared" si="1"/>
        <v>7</v>
      </c>
      <c r="J40" s="20">
        <f t="shared" si="2"/>
        <v>35</v>
      </c>
      <c r="K40" s="6"/>
      <c r="L40" s="7">
        <f t="shared" si="6"/>
        <v>5</v>
      </c>
      <c r="M40" s="7">
        <f t="shared" si="3"/>
        <v>7</v>
      </c>
      <c r="N40" s="20">
        <f t="shared" si="4"/>
        <v>35</v>
      </c>
    </row>
    <row r="41" spans="1:12" ht="12.75">
      <c r="A41" s="7"/>
      <c r="B41" s="7"/>
      <c r="C41" s="6"/>
      <c r="D41" s="7"/>
      <c r="E41" s="7"/>
      <c r="F41" s="7"/>
      <c r="G41" s="29"/>
      <c r="H41" s="7"/>
      <c r="I41" s="7"/>
      <c r="J41" s="7"/>
      <c r="K41" s="6"/>
      <c r="L41" s="6"/>
    </row>
    <row r="42" spans="1:10" ht="12.75">
      <c r="A42" s="13"/>
      <c r="B42" s="13"/>
      <c r="D42" s="13"/>
      <c r="E42" s="13"/>
      <c r="F42" s="7"/>
      <c r="G42" s="26"/>
      <c r="H42" s="13"/>
      <c r="I42" s="13"/>
      <c r="J42" s="7"/>
    </row>
    <row r="43" spans="1:10" ht="12.75">
      <c r="A43" s="13"/>
      <c r="B43" s="13"/>
      <c r="D43" s="13"/>
      <c r="E43" s="13"/>
      <c r="F43" s="7"/>
      <c r="G43" s="26"/>
      <c r="H43" s="13"/>
      <c r="I43" s="13"/>
      <c r="J43" s="7"/>
    </row>
    <row r="44" spans="1:10" ht="12.75">
      <c r="A44" s="13"/>
      <c r="B44" s="13"/>
      <c r="D44" s="13"/>
      <c r="E44" s="13"/>
      <c r="F44" s="7"/>
      <c r="G44" s="26"/>
      <c r="H44" s="13"/>
      <c r="I44" s="13"/>
      <c r="J44" s="7"/>
    </row>
    <row r="45" spans="1:10" ht="12.75">
      <c r="A45" s="13"/>
      <c r="B45" s="13"/>
      <c r="D45" s="13"/>
      <c r="E45" s="13"/>
      <c r="F45" s="7"/>
      <c r="H45" s="13"/>
      <c r="I45" s="13"/>
      <c r="J45" s="7"/>
    </row>
    <row r="46" spans="1:10" ht="12.75">
      <c r="A46" s="13"/>
      <c r="B46" s="13"/>
      <c r="D46" s="13"/>
      <c r="E46" s="13"/>
      <c r="F46" s="7"/>
      <c r="H46" s="13"/>
      <c r="I46" s="13"/>
      <c r="J46" s="7"/>
    </row>
    <row r="47" spans="1:10" ht="12.75">
      <c r="A47" s="13"/>
      <c r="B47" s="13"/>
      <c r="D47" s="13"/>
      <c r="E47" s="13"/>
      <c r="F47" s="7"/>
      <c r="H47" s="13"/>
      <c r="I47" s="13"/>
      <c r="J47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selection activeCell="J53" sqref="J53"/>
    </sheetView>
  </sheetViews>
  <sheetFormatPr defaultColWidth="11.421875" defaultRowHeight="12.75" outlineLevelRow="1"/>
  <cols>
    <col min="1" max="1" width="4.7109375" style="41" customWidth="1"/>
    <col min="2" max="2" width="3.8515625" style="41" customWidth="1"/>
    <col min="3" max="3" width="57.00390625" style="41" customWidth="1"/>
    <col min="4" max="4" width="11.140625" style="41" customWidth="1"/>
    <col min="5" max="5" width="12.28125" style="41" customWidth="1"/>
    <col min="6" max="6" width="11.57421875" style="41" customWidth="1"/>
    <col min="7" max="7" width="13.7109375" style="41" customWidth="1"/>
    <col min="8" max="8" width="102.140625" style="41" customWidth="1"/>
    <col min="9" max="16384" width="9.140625" style="41" customWidth="1"/>
  </cols>
  <sheetData>
    <row r="1" spans="1:12" s="12" customFormat="1" ht="25.5">
      <c r="A1" s="4" t="s">
        <v>166</v>
      </c>
      <c r="B1" s="42" t="s">
        <v>167</v>
      </c>
      <c r="C1" s="5"/>
      <c r="D1" s="4" t="s">
        <v>168</v>
      </c>
      <c r="E1" s="36" t="s">
        <v>169</v>
      </c>
      <c r="F1" s="36" t="s">
        <v>170</v>
      </c>
      <c r="G1" s="36" t="s">
        <v>171</v>
      </c>
      <c r="H1" s="35" t="s">
        <v>175</v>
      </c>
      <c r="I1" s="35"/>
      <c r="J1" s="5"/>
      <c r="K1" s="5"/>
      <c r="L1" s="5"/>
    </row>
    <row r="2" spans="1:12" ht="12.75" hidden="1" outlineLevel="1">
      <c r="A2" s="43"/>
      <c r="B2" s="44"/>
      <c r="C2" s="44"/>
      <c r="D2" s="44"/>
      <c r="E2" s="37"/>
      <c r="F2" s="37"/>
      <c r="G2" s="37"/>
      <c r="H2" s="37"/>
      <c r="I2" s="37"/>
      <c r="J2" s="42"/>
      <c r="K2" s="42"/>
      <c r="L2" s="42"/>
    </row>
    <row r="3" spans="1:12" ht="12.75" hidden="1" outlineLevel="1">
      <c r="A3" s="43"/>
      <c r="B3" s="44"/>
      <c r="C3" s="44"/>
      <c r="D3" s="44"/>
      <c r="E3" s="37"/>
      <c r="F3" s="37"/>
      <c r="G3" s="37"/>
      <c r="H3" s="37"/>
      <c r="I3" s="37"/>
      <c r="J3" s="42"/>
      <c r="K3" s="42"/>
      <c r="L3" s="42"/>
    </row>
    <row r="4" spans="1:12" ht="12.75" hidden="1" outlineLevel="1">
      <c r="A4" s="43"/>
      <c r="B4" s="44"/>
      <c r="C4" s="44"/>
      <c r="D4" s="44"/>
      <c r="E4" s="37"/>
      <c r="F4" s="37"/>
      <c r="G4" s="37"/>
      <c r="H4" s="37"/>
      <c r="I4" s="37"/>
      <c r="J4" s="42"/>
      <c r="K4" s="42"/>
      <c r="L4" s="42"/>
    </row>
    <row r="5" spans="1:9" ht="12.75" collapsed="1">
      <c r="A5" s="45" t="s">
        <v>130</v>
      </c>
      <c r="B5" s="41" t="s">
        <v>183</v>
      </c>
      <c r="D5" s="44"/>
      <c r="E5" s="37"/>
      <c r="F5" s="37"/>
      <c r="G5" s="37"/>
      <c r="H5" s="46"/>
      <c r="I5" s="46"/>
    </row>
    <row r="6" spans="1:12" ht="12.75" hidden="1" outlineLevel="1">
      <c r="A6" s="43"/>
      <c r="B6" s="44"/>
      <c r="C6" s="44" t="s">
        <v>195</v>
      </c>
      <c r="D6" s="44"/>
      <c r="E6" s="37"/>
      <c r="F6" s="37"/>
      <c r="G6" s="37"/>
      <c r="H6" s="37"/>
      <c r="I6" s="37"/>
      <c r="J6" s="42"/>
      <c r="K6" s="42"/>
      <c r="L6" s="42"/>
    </row>
    <row r="7" spans="1:12" ht="12.75" hidden="1" outlineLevel="1">
      <c r="A7" s="43"/>
      <c r="B7" s="44"/>
      <c r="C7" s="44" t="s">
        <v>196</v>
      </c>
      <c r="D7" s="44"/>
      <c r="E7" s="37"/>
      <c r="F7" s="37"/>
      <c r="G7" s="37"/>
      <c r="H7" s="37"/>
      <c r="I7" s="37"/>
      <c r="J7" s="42"/>
      <c r="K7" s="42"/>
      <c r="L7" s="42"/>
    </row>
    <row r="8" spans="1:12" ht="12.75" hidden="1" outlineLevel="1">
      <c r="A8" s="43"/>
      <c r="B8" s="44"/>
      <c r="C8" s="44" t="s">
        <v>197</v>
      </c>
      <c r="D8" s="44"/>
      <c r="E8" s="37"/>
      <c r="F8" s="37"/>
      <c r="G8" s="37"/>
      <c r="H8" s="37"/>
      <c r="I8" s="37"/>
      <c r="J8" s="42"/>
      <c r="K8" s="42"/>
      <c r="L8" s="42"/>
    </row>
    <row r="9" spans="1:9" ht="12.75" collapsed="1">
      <c r="A9" s="45" t="s">
        <v>132</v>
      </c>
      <c r="B9" s="41" t="s">
        <v>184</v>
      </c>
      <c r="D9" s="44"/>
      <c r="E9" s="37"/>
      <c r="F9" s="37"/>
      <c r="G9" s="37"/>
      <c r="H9" s="46"/>
      <c r="I9" s="46"/>
    </row>
    <row r="10" spans="1:12" ht="12.75" hidden="1" outlineLevel="1">
      <c r="A10" s="43"/>
      <c r="C10" s="44" t="s">
        <v>195</v>
      </c>
      <c r="D10" s="44"/>
      <c r="E10" s="37"/>
      <c r="F10" s="37"/>
      <c r="G10" s="37"/>
      <c r="H10" s="37"/>
      <c r="I10" s="37"/>
      <c r="J10" s="42"/>
      <c r="K10" s="42"/>
      <c r="L10" s="42"/>
    </row>
    <row r="11" spans="1:12" ht="12.75" hidden="1" outlineLevel="1">
      <c r="A11" s="43"/>
      <c r="B11" s="44"/>
      <c r="C11" s="44" t="s">
        <v>196</v>
      </c>
      <c r="D11" s="44"/>
      <c r="E11" s="37"/>
      <c r="F11" s="37"/>
      <c r="G11" s="37"/>
      <c r="H11" s="37"/>
      <c r="I11" s="37"/>
      <c r="J11" s="42"/>
      <c r="K11" s="42"/>
      <c r="L11" s="42"/>
    </row>
    <row r="12" spans="1:12" ht="12.75" hidden="1" outlineLevel="1">
      <c r="A12" s="43"/>
      <c r="B12" s="44"/>
      <c r="C12" s="44" t="s">
        <v>197</v>
      </c>
      <c r="D12" s="44"/>
      <c r="E12" s="37"/>
      <c r="F12" s="37"/>
      <c r="G12" s="37"/>
      <c r="H12" s="37"/>
      <c r="I12" s="37"/>
      <c r="J12" s="42"/>
      <c r="K12" s="42"/>
      <c r="L12" s="42"/>
    </row>
    <row r="13" spans="1:9" ht="12.75" collapsed="1">
      <c r="A13" s="45" t="s">
        <v>137</v>
      </c>
      <c r="B13" s="41" t="s">
        <v>185</v>
      </c>
      <c r="D13" s="44"/>
      <c r="E13" s="37"/>
      <c r="F13" s="37"/>
      <c r="G13" s="37"/>
      <c r="H13" s="46"/>
      <c r="I13" s="46"/>
    </row>
    <row r="14" spans="1:12" ht="12.75" hidden="1" outlineLevel="1">
      <c r="A14" s="43"/>
      <c r="C14" s="44" t="s">
        <v>195</v>
      </c>
      <c r="D14" s="44"/>
      <c r="E14" s="37"/>
      <c r="F14" s="37"/>
      <c r="G14" s="37"/>
      <c r="H14" s="37"/>
      <c r="I14" s="37"/>
      <c r="J14" s="42"/>
      <c r="K14" s="42"/>
      <c r="L14" s="42"/>
    </row>
    <row r="15" spans="1:12" ht="12.75" hidden="1" outlineLevel="1">
      <c r="A15" s="43"/>
      <c r="C15" s="44" t="s">
        <v>196</v>
      </c>
      <c r="D15" s="44"/>
      <c r="E15" s="37"/>
      <c r="F15" s="37"/>
      <c r="G15" s="37"/>
      <c r="H15" s="37"/>
      <c r="I15" s="37"/>
      <c r="J15" s="42"/>
      <c r="K15" s="42"/>
      <c r="L15" s="42"/>
    </row>
    <row r="16" spans="1:12" ht="12.75" hidden="1" outlineLevel="1">
      <c r="A16" s="43"/>
      <c r="B16" s="44"/>
      <c r="C16" s="44" t="s">
        <v>197</v>
      </c>
      <c r="D16" s="44"/>
      <c r="E16" s="37"/>
      <c r="F16" s="37"/>
      <c r="G16" s="37"/>
      <c r="H16" s="37"/>
      <c r="I16" s="37"/>
      <c r="J16" s="42"/>
      <c r="K16" s="42"/>
      <c r="L16" s="42"/>
    </row>
    <row r="17" spans="1:9" ht="12.75" collapsed="1">
      <c r="A17" s="45" t="s">
        <v>142</v>
      </c>
      <c r="B17" s="41" t="s">
        <v>186</v>
      </c>
      <c r="D17" s="44"/>
      <c r="E17" s="37"/>
      <c r="F17" s="37"/>
      <c r="G17" s="37"/>
      <c r="H17" s="46"/>
      <c r="I17" s="46"/>
    </row>
    <row r="18" spans="1:12" ht="12.75" hidden="1" outlineLevel="1">
      <c r="A18" s="43"/>
      <c r="B18" s="44"/>
      <c r="C18" s="44" t="s">
        <v>195</v>
      </c>
      <c r="D18" s="44"/>
      <c r="E18" s="37"/>
      <c r="F18" s="37"/>
      <c r="G18" s="37"/>
      <c r="H18" s="37"/>
      <c r="I18" s="37"/>
      <c r="J18" s="42"/>
      <c r="K18" s="42"/>
      <c r="L18" s="42"/>
    </row>
    <row r="19" spans="1:12" ht="12.75" hidden="1" outlineLevel="1">
      <c r="A19" s="43"/>
      <c r="C19" s="44" t="s">
        <v>196</v>
      </c>
      <c r="D19" s="44"/>
      <c r="E19" s="37"/>
      <c r="F19" s="37"/>
      <c r="G19" s="37"/>
      <c r="H19" s="37"/>
      <c r="I19" s="37"/>
      <c r="J19" s="42"/>
      <c r="K19" s="42"/>
      <c r="L19" s="42"/>
    </row>
    <row r="20" spans="1:12" ht="12.75" hidden="1" outlineLevel="1">
      <c r="A20" s="43"/>
      <c r="C20" s="44" t="s">
        <v>197</v>
      </c>
      <c r="D20" s="44"/>
      <c r="E20" s="37"/>
      <c r="F20" s="37"/>
      <c r="G20" s="37"/>
      <c r="H20" s="37"/>
      <c r="I20" s="37"/>
      <c r="J20" s="42"/>
      <c r="K20" s="42"/>
      <c r="L20" s="42"/>
    </row>
    <row r="21" spans="1:9" ht="12.75" collapsed="1">
      <c r="A21" s="45" t="s">
        <v>144</v>
      </c>
      <c r="B21" s="41" t="s">
        <v>187</v>
      </c>
      <c r="D21" s="44"/>
      <c r="E21" s="37"/>
      <c r="F21" s="37"/>
      <c r="G21" s="37"/>
      <c r="H21" s="46"/>
      <c r="I21" s="46"/>
    </row>
    <row r="22" spans="1:12" ht="12.75" hidden="1" outlineLevel="1">
      <c r="A22" s="43"/>
      <c r="B22" s="44"/>
      <c r="C22" s="44" t="s">
        <v>195</v>
      </c>
      <c r="D22" s="44"/>
      <c r="E22" s="37"/>
      <c r="F22" s="37"/>
      <c r="G22" s="37"/>
      <c r="H22" s="37"/>
      <c r="I22" s="37"/>
      <c r="J22" s="42"/>
      <c r="K22" s="42"/>
      <c r="L22" s="42"/>
    </row>
    <row r="23" spans="1:12" ht="12.75" hidden="1" outlineLevel="1">
      <c r="A23" s="43"/>
      <c r="B23" s="44"/>
      <c r="C23" s="44" t="s">
        <v>196</v>
      </c>
      <c r="D23" s="44"/>
      <c r="E23" s="37"/>
      <c r="F23" s="37"/>
      <c r="G23" s="37"/>
      <c r="H23" s="37"/>
      <c r="I23" s="37"/>
      <c r="J23" s="42"/>
      <c r="K23" s="42"/>
      <c r="L23" s="42"/>
    </row>
    <row r="24" spans="1:12" ht="12.75" hidden="1" outlineLevel="1">
      <c r="A24" s="43"/>
      <c r="C24" s="44" t="s">
        <v>197</v>
      </c>
      <c r="D24" s="44"/>
      <c r="E24" s="37"/>
      <c r="F24" s="37"/>
      <c r="G24" s="37"/>
      <c r="H24" s="37"/>
      <c r="I24" s="37"/>
      <c r="J24" s="42"/>
      <c r="K24" s="42"/>
      <c r="L24" s="42"/>
    </row>
    <row r="25" spans="1:9" ht="12.75" collapsed="1">
      <c r="A25" s="45" t="s">
        <v>149</v>
      </c>
      <c r="B25" s="41" t="s">
        <v>188</v>
      </c>
      <c r="D25" s="44"/>
      <c r="E25" s="37"/>
      <c r="F25" s="37"/>
      <c r="G25" s="37"/>
      <c r="H25" s="46"/>
      <c r="I25" s="46"/>
    </row>
    <row r="26" spans="1:12" ht="12.75" hidden="1" outlineLevel="1">
      <c r="A26" s="43"/>
      <c r="C26" s="44" t="s">
        <v>195</v>
      </c>
      <c r="D26" s="44"/>
      <c r="E26" s="37"/>
      <c r="F26" s="37"/>
      <c r="G26" s="37"/>
      <c r="H26" s="37"/>
      <c r="I26" s="37"/>
      <c r="J26" s="42"/>
      <c r="K26" s="42"/>
      <c r="L26" s="42"/>
    </row>
    <row r="27" spans="1:12" ht="12.75" hidden="1" outlineLevel="1">
      <c r="A27" s="43"/>
      <c r="B27" s="44"/>
      <c r="C27" s="44" t="s">
        <v>196</v>
      </c>
      <c r="D27" s="44"/>
      <c r="E27" s="37"/>
      <c r="F27" s="37"/>
      <c r="G27" s="37"/>
      <c r="H27" s="37"/>
      <c r="I27" s="37"/>
      <c r="J27" s="42"/>
      <c r="K27" s="42"/>
      <c r="L27" s="42"/>
    </row>
    <row r="28" spans="1:12" ht="12.75" hidden="1" outlineLevel="1">
      <c r="A28" s="43"/>
      <c r="B28" s="44"/>
      <c r="C28" s="44" t="s">
        <v>197</v>
      </c>
      <c r="D28" s="44"/>
      <c r="E28" s="37"/>
      <c r="F28" s="37"/>
      <c r="G28" s="37"/>
      <c r="H28" s="37"/>
      <c r="I28" s="37"/>
      <c r="J28" s="42"/>
      <c r="K28" s="42"/>
      <c r="L28" s="42"/>
    </row>
    <row r="29" spans="1:9" ht="12.75" collapsed="1">
      <c r="A29" s="45" t="s">
        <v>151</v>
      </c>
      <c r="B29" s="41" t="s">
        <v>189</v>
      </c>
      <c r="D29" s="44"/>
      <c r="E29" s="37"/>
      <c r="F29" s="37"/>
      <c r="G29" s="37"/>
      <c r="H29" s="46"/>
      <c r="I29" s="46"/>
    </row>
    <row r="30" spans="1:12" ht="12.75" hidden="1" outlineLevel="1">
      <c r="A30" s="43"/>
      <c r="C30" s="44" t="s">
        <v>195</v>
      </c>
      <c r="D30" s="44"/>
      <c r="E30" s="37"/>
      <c r="F30" s="37"/>
      <c r="G30" s="37"/>
      <c r="H30" s="37"/>
      <c r="I30" s="37"/>
      <c r="J30" s="42"/>
      <c r="K30" s="42"/>
      <c r="L30" s="42"/>
    </row>
    <row r="31" spans="1:12" ht="12.75" hidden="1" outlineLevel="1">
      <c r="A31" s="43"/>
      <c r="B31" s="44"/>
      <c r="C31" s="44" t="s">
        <v>196</v>
      </c>
      <c r="D31" s="44"/>
      <c r="E31" s="37"/>
      <c r="F31" s="37"/>
      <c r="G31" s="37"/>
      <c r="H31" s="37"/>
      <c r="I31" s="37"/>
      <c r="J31" s="42"/>
      <c r="K31" s="42"/>
      <c r="L31" s="42"/>
    </row>
    <row r="32" spans="1:12" ht="12.75" hidden="1" outlineLevel="1">
      <c r="A32" s="43"/>
      <c r="B32" s="44"/>
      <c r="C32" s="44" t="s">
        <v>197</v>
      </c>
      <c r="D32" s="44"/>
      <c r="E32" s="37"/>
      <c r="F32" s="37"/>
      <c r="G32" s="37"/>
      <c r="H32" s="37"/>
      <c r="I32" s="37"/>
      <c r="J32" s="42"/>
      <c r="K32" s="42"/>
      <c r="L32" s="42"/>
    </row>
    <row r="33" spans="1:9" ht="12.75" collapsed="1">
      <c r="A33" s="45" t="s">
        <v>155</v>
      </c>
      <c r="B33" s="41" t="s">
        <v>190</v>
      </c>
      <c r="D33" s="44"/>
      <c r="E33" s="37"/>
      <c r="F33" s="37"/>
      <c r="G33" s="37"/>
      <c r="H33" s="46"/>
      <c r="I33" s="46"/>
    </row>
    <row r="34" spans="1:12" ht="12.75" hidden="1" outlineLevel="1">
      <c r="A34" s="43"/>
      <c r="C34" s="44" t="s">
        <v>195</v>
      </c>
      <c r="D34" s="44"/>
      <c r="E34" s="37"/>
      <c r="F34" s="37"/>
      <c r="G34" s="37"/>
      <c r="H34" s="37"/>
      <c r="I34" s="37"/>
      <c r="J34" s="42"/>
      <c r="K34" s="42"/>
      <c r="L34" s="42"/>
    </row>
    <row r="35" spans="1:12" ht="12.75" hidden="1" outlineLevel="1">
      <c r="A35" s="43"/>
      <c r="C35" s="44" t="s">
        <v>196</v>
      </c>
      <c r="D35" s="44"/>
      <c r="E35" s="37"/>
      <c r="F35" s="37"/>
      <c r="G35" s="37"/>
      <c r="H35" s="37"/>
      <c r="I35" s="37"/>
      <c r="J35" s="42"/>
      <c r="K35" s="42"/>
      <c r="L35" s="42"/>
    </row>
    <row r="36" spans="1:12" ht="12.75" hidden="1" outlineLevel="1">
      <c r="A36" s="43"/>
      <c r="B36" s="44"/>
      <c r="C36" s="44" t="s">
        <v>197</v>
      </c>
      <c r="D36" s="44"/>
      <c r="E36" s="37"/>
      <c r="F36" s="37"/>
      <c r="G36" s="37"/>
      <c r="H36" s="37"/>
      <c r="I36" s="37"/>
      <c r="J36" s="42"/>
      <c r="K36" s="42"/>
      <c r="L36" s="42"/>
    </row>
    <row r="37" spans="1:9" ht="12.75" collapsed="1">
      <c r="A37" s="45" t="s">
        <v>172</v>
      </c>
      <c r="B37" s="41" t="s">
        <v>191</v>
      </c>
      <c r="D37" s="44"/>
      <c r="E37" s="37"/>
      <c r="F37" s="37"/>
      <c r="G37" s="37"/>
      <c r="H37" s="46"/>
      <c r="I37" s="46"/>
    </row>
    <row r="38" spans="1:12" ht="12.75" hidden="1" outlineLevel="1">
      <c r="A38" s="43"/>
      <c r="B38" s="44"/>
      <c r="C38" s="44" t="s">
        <v>195</v>
      </c>
      <c r="D38" s="44"/>
      <c r="E38" s="37"/>
      <c r="F38" s="37"/>
      <c r="G38" s="37"/>
      <c r="H38" s="37"/>
      <c r="I38" s="37"/>
      <c r="J38" s="42"/>
      <c r="K38" s="42"/>
      <c r="L38" s="42"/>
    </row>
    <row r="39" spans="1:12" ht="12.75" hidden="1" outlineLevel="1">
      <c r="A39" s="43"/>
      <c r="C39" s="44" t="s">
        <v>196</v>
      </c>
      <c r="D39" s="44"/>
      <c r="E39" s="37"/>
      <c r="F39" s="37"/>
      <c r="G39" s="37"/>
      <c r="H39" s="37"/>
      <c r="I39" s="37"/>
      <c r="J39" s="42"/>
      <c r="K39" s="42"/>
      <c r="L39" s="42"/>
    </row>
    <row r="40" spans="1:12" ht="12.75" hidden="1" outlineLevel="1">
      <c r="A40" s="43"/>
      <c r="C40" s="44" t="s">
        <v>197</v>
      </c>
      <c r="D40" s="44"/>
      <c r="E40" s="37"/>
      <c r="F40" s="37"/>
      <c r="G40" s="37"/>
      <c r="H40" s="37"/>
      <c r="I40" s="37"/>
      <c r="J40" s="42"/>
      <c r="K40" s="42"/>
      <c r="L40" s="42"/>
    </row>
    <row r="41" spans="1:9" ht="12.75" collapsed="1">
      <c r="A41" s="45" t="s">
        <v>173</v>
      </c>
      <c r="B41" s="41" t="s">
        <v>192</v>
      </c>
      <c r="D41" s="44"/>
      <c r="E41" s="37"/>
      <c r="F41" s="37"/>
      <c r="G41" s="37"/>
      <c r="H41" s="46"/>
      <c r="I41" s="46"/>
    </row>
    <row r="42" spans="1:12" ht="12.75" hidden="1" outlineLevel="1">
      <c r="A42" s="43"/>
      <c r="B42" s="44"/>
      <c r="C42" s="44" t="s">
        <v>195</v>
      </c>
      <c r="D42" s="44"/>
      <c r="E42" s="37"/>
      <c r="F42" s="37"/>
      <c r="G42" s="37"/>
      <c r="H42" s="37"/>
      <c r="I42" s="37"/>
      <c r="J42" s="42"/>
      <c r="K42" s="42"/>
      <c r="L42" s="42"/>
    </row>
    <row r="43" spans="1:12" ht="12.75" hidden="1" outlineLevel="1">
      <c r="A43" s="43"/>
      <c r="B43" s="44"/>
      <c r="C43" s="44" t="s">
        <v>196</v>
      </c>
      <c r="D43" s="44"/>
      <c r="E43" s="37"/>
      <c r="F43" s="37"/>
      <c r="G43" s="37"/>
      <c r="H43" s="37"/>
      <c r="I43" s="37"/>
      <c r="J43" s="42"/>
      <c r="K43" s="42"/>
      <c r="L43" s="42"/>
    </row>
    <row r="44" spans="1:12" ht="12.75" hidden="1" outlineLevel="1">
      <c r="A44" s="43"/>
      <c r="C44" s="44" t="s">
        <v>197</v>
      </c>
      <c r="D44" s="44"/>
      <c r="E44" s="37"/>
      <c r="F44" s="37"/>
      <c r="G44" s="37"/>
      <c r="H44" s="37"/>
      <c r="I44" s="37"/>
      <c r="J44" s="42"/>
      <c r="K44" s="42"/>
      <c r="L44" s="42"/>
    </row>
    <row r="45" spans="1:9" ht="12.75" collapsed="1">
      <c r="A45" s="45" t="s">
        <v>174</v>
      </c>
      <c r="B45" s="41" t="s">
        <v>193</v>
      </c>
      <c r="D45" s="44"/>
      <c r="E45" s="37"/>
      <c r="F45" s="37"/>
      <c r="G45" s="37"/>
      <c r="H45" s="46"/>
      <c r="I45" s="46"/>
    </row>
    <row r="46" spans="1:12" ht="12.75" hidden="1" outlineLevel="1">
      <c r="A46" s="43"/>
      <c r="B46" s="44"/>
      <c r="C46" s="44" t="s">
        <v>195</v>
      </c>
      <c r="D46" s="44"/>
      <c r="E46" s="37"/>
      <c r="F46" s="37"/>
      <c r="G46" s="37"/>
      <c r="H46" s="37"/>
      <c r="I46" s="37"/>
      <c r="J46" s="42"/>
      <c r="K46" s="42"/>
      <c r="L46" s="42"/>
    </row>
    <row r="47" spans="1:12" ht="12.75" hidden="1" outlineLevel="1">
      <c r="A47" s="43"/>
      <c r="B47" s="44"/>
      <c r="C47" s="44" t="s">
        <v>196</v>
      </c>
      <c r="D47" s="44"/>
      <c r="E47" s="37"/>
      <c r="F47" s="37"/>
      <c r="G47" s="37"/>
      <c r="H47" s="37"/>
      <c r="I47" s="37"/>
      <c r="J47" s="42"/>
      <c r="K47" s="42"/>
      <c r="L47" s="42"/>
    </row>
    <row r="48" spans="1:12" ht="12.75" hidden="1" outlineLevel="1">
      <c r="A48" s="43"/>
      <c r="B48" s="44"/>
      <c r="C48" s="44" t="s">
        <v>197</v>
      </c>
      <c r="D48" s="44"/>
      <c r="E48" s="37"/>
      <c r="F48" s="37"/>
      <c r="G48" s="37"/>
      <c r="H48" s="37"/>
      <c r="I48" s="37"/>
      <c r="J48" s="42"/>
      <c r="K48" s="42"/>
      <c r="L48" s="42"/>
    </row>
    <row r="49" spans="1:9" ht="12.75" collapsed="1">
      <c r="A49" s="45" t="s">
        <v>158</v>
      </c>
      <c r="B49" s="41" t="s">
        <v>194</v>
      </c>
      <c r="D49" s="44"/>
      <c r="E49" s="37"/>
      <c r="F49" s="37"/>
      <c r="G49" s="37"/>
      <c r="H49" s="46"/>
      <c r="I49" s="46"/>
    </row>
    <row r="50" spans="1:9" ht="12.75">
      <c r="A50" s="45"/>
      <c r="C50" s="44"/>
      <c r="D50" s="44"/>
      <c r="E50" s="37"/>
      <c r="F50" s="37"/>
      <c r="G50" s="37"/>
      <c r="H50" s="46"/>
      <c r="I50" s="46"/>
    </row>
    <row r="51" spans="1:9" ht="12.75">
      <c r="A51" s="45"/>
      <c r="C51" s="44"/>
      <c r="E51" s="46"/>
      <c r="F51" s="37"/>
      <c r="H51" s="37"/>
      <c r="I51" s="46"/>
    </row>
    <row r="52" spans="1:9" ht="12.75">
      <c r="A52" s="45"/>
      <c r="C52" s="44"/>
      <c r="E52" s="38"/>
      <c r="F52" s="37"/>
      <c r="G52" s="37"/>
      <c r="H52" s="38"/>
      <c r="I52" s="38"/>
    </row>
    <row r="53" spans="1:9" ht="12.75">
      <c r="A53" s="45"/>
      <c r="E53" s="38"/>
      <c r="F53" s="37"/>
      <c r="G53" s="37"/>
      <c r="H53" s="46"/>
      <c r="I53" s="46"/>
    </row>
    <row r="54" spans="1:9" ht="12.75">
      <c r="A54" s="45"/>
      <c r="E54" s="38"/>
      <c r="F54" s="37"/>
      <c r="G54" s="37"/>
      <c r="H54" s="46"/>
      <c r="I54" s="46"/>
    </row>
    <row r="55" spans="1:9" ht="12.75">
      <c r="A55" s="45"/>
      <c r="E55" s="46"/>
      <c r="F55" s="37"/>
      <c r="H55" s="37"/>
      <c r="I55" s="46"/>
    </row>
    <row r="56" spans="1:9" ht="12.75">
      <c r="A56" s="45"/>
      <c r="B56" s="44"/>
      <c r="C56" s="44"/>
      <c r="E56" s="38"/>
      <c r="F56" s="46"/>
      <c r="G56" s="37"/>
      <c r="H56" s="46"/>
      <c r="I56" s="46"/>
    </row>
    <row r="57" spans="1:9" ht="12.75">
      <c r="A57" s="45"/>
      <c r="B57" s="44"/>
      <c r="C57" s="44"/>
      <c r="E57" s="38"/>
      <c r="F57" s="46"/>
      <c r="G57" s="37"/>
      <c r="H57" s="46"/>
      <c r="I57" s="46"/>
    </row>
    <row r="58" spans="1:9" ht="12.75">
      <c r="A58" s="45"/>
      <c r="E58" s="46"/>
      <c r="F58" s="46"/>
      <c r="G58" s="37"/>
      <c r="H58" s="46"/>
      <c r="I58" s="46"/>
    </row>
    <row r="59" spans="1:9" ht="12.75">
      <c r="A59" s="45"/>
      <c r="E59" s="46"/>
      <c r="F59" s="46"/>
      <c r="H59" s="37"/>
      <c r="I59" s="46"/>
    </row>
    <row r="60" spans="1:9" ht="12.75">
      <c r="A60" s="45"/>
      <c r="E60" s="46"/>
      <c r="F60" s="46"/>
      <c r="G60" s="37"/>
      <c r="H60" s="46"/>
      <c r="I60" s="46"/>
    </row>
    <row r="61" spans="1:9" ht="12.75">
      <c r="A61" s="45"/>
      <c r="E61" s="46"/>
      <c r="F61" s="38"/>
      <c r="G61" s="37"/>
      <c r="H61" s="38"/>
      <c r="I61" s="38"/>
    </row>
    <row r="62" spans="1:9" ht="12.75">
      <c r="A62" s="45"/>
      <c r="E62" s="38"/>
      <c r="F62" s="38"/>
      <c r="G62" s="37"/>
      <c r="H62" s="38"/>
      <c r="I62" s="38"/>
    </row>
    <row r="63" spans="1:9" ht="12.75">
      <c r="A63" s="45"/>
      <c r="E63" s="38"/>
      <c r="F63" s="38"/>
      <c r="G63" s="37"/>
      <c r="H63" s="38"/>
      <c r="I63" s="38"/>
    </row>
    <row r="64" spans="1:9" ht="12.75">
      <c r="A64" s="45"/>
      <c r="E64" s="38"/>
      <c r="F64" s="38"/>
      <c r="G64" s="37"/>
      <c r="H64" s="38"/>
      <c r="I64" s="38"/>
    </row>
    <row r="65" spans="1:9" ht="12.75">
      <c r="A65" s="45"/>
      <c r="E65" s="38"/>
      <c r="F65" s="38"/>
      <c r="H65" s="37"/>
      <c r="I65" s="38"/>
    </row>
    <row r="66" spans="1:9" ht="12.75">
      <c r="A66" s="45"/>
      <c r="E66" s="46"/>
      <c r="F66" s="46"/>
      <c r="G66" s="37"/>
      <c r="H66" s="46"/>
      <c r="I66" s="46"/>
    </row>
    <row r="67" spans="1:9" ht="12.75">
      <c r="A67" s="45"/>
      <c r="E67" s="46"/>
      <c r="F67" s="46"/>
      <c r="G67" s="37"/>
      <c r="H67" s="46"/>
      <c r="I67" s="46"/>
    </row>
    <row r="68" spans="1:9" ht="12.75">
      <c r="A68" s="45"/>
      <c r="E68" s="46"/>
      <c r="F68" s="46"/>
      <c r="G68" s="37"/>
      <c r="H68" s="46"/>
      <c r="I68" s="46"/>
    </row>
    <row r="69" spans="1:9" ht="12.75">
      <c r="A69" s="45"/>
      <c r="E69" s="46"/>
      <c r="F69" s="46"/>
      <c r="G69" s="37"/>
      <c r="H69" s="46"/>
      <c r="I69" s="46"/>
    </row>
    <row r="70" spans="1:9" ht="12.75">
      <c r="A70" s="45"/>
      <c r="E70" s="46"/>
      <c r="F70" s="46"/>
      <c r="G70" s="37"/>
      <c r="H70" s="46"/>
      <c r="I70" s="46"/>
    </row>
    <row r="71" spans="1:9" ht="12.75">
      <c r="A71" s="45"/>
      <c r="E71" s="38"/>
      <c r="F71" s="38"/>
      <c r="G71" s="37"/>
      <c r="H71" s="38"/>
      <c r="I71" s="38"/>
    </row>
    <row r="72" spans="1:9" ht="12.75">
      <c r="A72" s="45"/>
      <c r="E72" s="38"/>
      <c r="F72" s="38"/>
      <c r="G72" s="37"/>
      <c r="H72" s="38"/>
      <c r="I72" s="38"/>
    </row>
    <row r="73" spans="1:9" ht="12.75">
      <c r="A73" s="45"/>
      <c r="E73" s="38"/>
      <c r="F73" s="38"/>
      <c r="G73" s="37"/>
      <c r="H73" s="38"/>
      <c r="I73" s="38"/>
    </row>
    <row r="74" spans="1:9" ht="12.75">
      <c r="A74" s="45"/>
      <c r="E74" s="38"/>
      <c r="F74" s="38"/>
      <c r="G74" s="37"/>
      <c r="H74" s="38"/>
      <c r="I74" s="38"/>
    </row>
    <row r="75" spans="1:9" ht="12.75">
      <c r="A75" s="45"/>
      <c r="E75" s="38"/>
      <c r="F75" s="38"/>
      <c r="G75" s="37"/>
      <c r="H75" s="38"/>
      <c r="I75" s="38"/>
    </row>
    <row r="76" spans="1:9" ht="12.75">
      <c r="A76" s="45"/>
      <c r="D76" s="47"/>
      <c r="E76" s="38"/>
      <c r="F76" s="38"/>
      <c r="G76" s="37"/>
      <c r="H76" s="38"/>
      <c r="I76" s="38"/>
    </row>
    <row r="77" spans="1:9" ht="12.75">
      <c r="A77" s="45"/>
      <c r="D77" s="47"/>
      <c r="E77" s="38"/>
      <c r="F77" s="38"/>
      <c r="G77" s="37"/>
      <c r="H77" s="38"/>
      <c r="I77" s="38"/>
    </row>
    <row r="78" spans="1:9" ht="12.75">
      <c r="A78" s="45"/>
      <c r="D78" s="47"/>
      <c r="E78" s="38"/>
      <c r="F78" s="38"/>
      <c r="G78" s="37"/>
      <c r="H78" s="38"/>
      <c r="I78" s="38"/>
    </row>
    <row r="79" spans="1:9" ht="12.75">
      <c r="A79" s="45"/>
      <c r="D79" s="47"/>
      <c r="E79" s="38"/>
      <c r="F79" s="38"/>
      <c r="G79" s="37"/>
      <c r="H79" s="38"/>
      <c r="I79" s="38"/>
    </row>
    <row r="80" spans="1:9" ht="12.75">
      <c r="A80" s="45"/>
      <c r="D80" s="47"/>
      <c r="E80" s="38"/>
      <c r="F80" s="38"/>
      <c r="G80" s="37"/>
      <c r="H80" s="38"/>
      <c r="I80" s="38"/>
    </row>
    <row r="81" spans="1:9" ht="12.75">
      <c r="A81" s="45"/>
      <c r="B81" s="47"/>
      <c r="C81" s="47"/>
      <c r="D81" s="47"/>
      <c r="E81" s="38"/>
      <c r="F81" s="38"/>
      <c r="G81" s="37"/>
      <c r="H81" s="38"/>
      <c r="I81" s="38"/>
    </row>
    <row r="82" spans="1:9" ht="12.75">
      <c r="A82" s="45"/>
      <c r="B82" s="48"/>
      <c r="C82" s="48"/>
      <c r="D82" s="48"/>
      <c r="E82" s="38"/>
      <c r="F82" s="38"/>
      <c r="G82" s="37"/>
      <c r="H82" s="38"/>
      <c r="I82" s="38"/>
    </row>
    <row r="83" spans="1:9" ht="12.75">
      <c r="A83" s="45"/>
      <c r="B83" s="48"/>
      <c r="C83" s="48"/>
      <c r="D83" s="48"/>
      <c r="E83" s="38"/>
      <c r="F83" s="38"/>
      <c r="G83" s="37"/>
      <c r="H83" s="38"/>
      <c r="I83" s="38"/>
    </row>
    <row r="84" spans="1:9" ht="12.75">
      <c r="A84" s="45"/>
      <c r="B84" s="48"/>
      <c r="C84" s="48"/>
      <c r="D84" s="48"/>
      <c r="E84" s="38"/>
      <c r="F84" s="38"/>
      <c r="G84" s="37"/>
      <c r="H84" s="38"/>
      <c r="I84" s="38"/>
    </row>
    <row r="85" spans="1:9" ht="12.75">
      <c r="A85" s="45"/>
      <c r="E85" s="38"/>
      <c r="F85" s="38"/>
      <c r="G85" s="37"/>
      <c r="H85" s="38"/>
      <c r="I85" s="38"/>
    </row>
    <row r="86" spans="1:9" ht="12.75">
      <c r="A86" s="45"/>
      <c r="E86" s="38"/>
      <c r="F86" s="38"/>
      <c r="G86" s="37"/>
      <c r="H86" s="38"/>
      <c r="I86" s="38"/>
    </row>
    <row r="87" spans="1:9" ht="12.75">
      <c r="A87" s="45"/>
      <c r="E87" s="38"/>
      <c r="F87" s="38"/>
      <c r="G87" s="37"/>
      <c r="H87" s="38"/>
      <c r="I87" s="38"/>
    </row>
    <row r="88" spans="1:9" ht="12.75">
      <c r="A88" s="45"/>
      <c r="E88" s="38"/>
      <c r="F88" s="38"/>
      <c r="G88" s="37"/>
      <c r="H88" s="38"/>
      <c r="I88" s="38"/>
    </row>
    <row r="89" spans="1:9" ht="12.75">
      <c r="A89" s="45"/>
      <c r="E89" s="38"/>
      <c r="F89" s="38"/>
      <c r="G89" s="37"/>
      <c r="H89" s="38"/>
      <c r="I89" s="38"/>
    </row>
    <row r="90" spans="1:9" ht="12.75">
      <c r="A90" s="45"/>
      <c r="E90" s="38"/>
      <c r="F90" s="38"/>
      <c r="G90" s="37"/>
      <c r="H90" s="38"/>
      <c r="I90" s="38"/>
    </row>
    <row r="91" spans="1:9" ht="12.75">
      <c r="A91" s="45"/>
      <c r="E91" s="38"/>
      <c r="F91" s="38"/>
      <c r="G91" s="37"/>
      <c r="H91" s="38"/>
      <c r="I91" s="38"/>
    </row>
    <row r="92" spans="1:9" ht="12.75">
      <c r="A92" s="45"/>
      <c r="E92" s="38"/>
      <c r="F92" s="38"/>
      <c r="G92" s="37"/>
      <c r="H92" s="38"/>
      <c r="I92" s="38"/>
    </row>
    <row r="93" spans="1:9" ht="12.75">
      <c r="A93" s="45"/>
      <c r="E93" s="38"/>
      <c r="F93" s="38"/>
      <c r="G93" s="37"/>
      <c r="H93" s="38"/>
      <c r="I93" s="38"/>
    </row>
    <row r="94" spans="1:9" ht="12.75">
      <c r="A94" s="45"/>
      <c r="E94" s="38"/>
      <c r="F94" s="38"/>
      <c r="G94" s="37"/>
      <c r="H94" s="38"/>
      <c r="I94" s="38"/>
    </row>
    <row r="95" spans="1:9" ht="12.75">
      <c r="A95" s="45"/>
      <c r="E95" s="38"/>
      <c r="F95" s="38"/>
      <c r="G95" s="37"/>
      <c r="H95" s="38"/>
      <c r="I95" s="38"/>
    </row>
    <row r="96" spans="1:9" ht="12.75">
      <c r="A96" s="45"/>
      <c r="E96" s="38"/>
      <c r="F96" s="38"/>
      <c r="G96" s="37"/>
      <c r="H96" s="38"/>
      <c r="I96" s="38"/>
    </row>
    <row r="97" spans="1:9" ht="12.75">
      <c r="A97" s="45"/>
      <c r="E97" s="38"/>
      <c r="F97" s="38"/>
      <c r="G97" s="37"/>
      <c r="H97" s="38"/>
      <c r="I97" s="38"/>
    </row>
    <row r="98" spans="1:9" ht="12.75">
      <c r="A98" s="45"/>
      <c r="E98" s="38"/>
      <c r="F98" s="38"/>
      <c r="G98" s="37"/>
      <c r="H98" s="38"/>
      <c r="I98" s="38"/>
    </row>
    <row r="99" spans="1:9" ht="12.75">
      <c r="A99" s="45"/>
      <c r="E99" s="38"/>
      <c r="F99" s="38"/>
      <c r="G99" s="37"/>
      <c r="H99" s="38"/>
      <c r="I99" s="38"/>
    </row>
    <row r="100" spans="1:9" ht="12.75">
      <c r="A100" s="45"/>
      <c r="E100" s="38"/>
      <c r="F100" s="38"/>
      <c r="G100" s="37"/>
      <c r="H100" s="38"/>
      <c r="I100" s="38"/>
    </row>
    <row r="101" spans="1:9" ht="12.75">
      <c r="A101" s="45"/>
      <c r="E101" s="38"/>
      <c r="F101" s="38"/>
      <c r="G101" s="37"/>
      <c r="H101" s="38"/>
      <c r="I101" s="38"/>
    </row>
    <row r="102" spans="1:9" ht="12.75">
      <c r="A102" s="45"/>
      <c r="E102" s="38"/>
      <c r="F102" s="38"/>
      <c r="G102" s="37"/>
      <c r="H102" s="38"/>
      <c r="I102" s="38"/>
    </row>
    <row r="103" spans="1:9" ht="12.75">
      <c r="A103" s="45"/>
      <c r="E103" s="38"/>
      <c r="F103" s="38"/>
      <c r="G103" s="37"/>
      <c r="H103" s="38"/>
      <c r="I103" s="38"/>
    </row>
    <row r="104" spans="1:9" ht="12.75">
      <c r="A104" s="45"/>
      <c r="E104" s="38"/>
      <c r="F104" s="38"/>
      <c r="G104" s="37"/>
      <c r="H104" s="38"/>
      <c r="I104" s="38"/>
    </row>
    <row r="105" spans="1:9" ht="12.75">
      <c r="A105" s="45"/>
      <c r="E105" s="38"/>
      <c r="F105" s="38"/>
      <c r="G105" s="37"/>
      <c r="H105" s="38"/>
      <c r="I105" s="38"/>
    </row>
    <row r="106" spans="1:9" ht="12.75">
      <c r="A106" s="45"/>
      <c r="E106" s="38"/>
      <c r="F106" s="38"/>
      <c r="G106" s="37"/>
      <c r="H106" s="38"/>
      <c r="I106" s="38"/>
    </row>
    <row r="107" spans="1:9" ht="12.75">
      <c r="A107" s="45"/>
      <c r="E107" s="38"/>
      <c r="F107" s="38"/>
      <c r="G107" s="37"/>
      <c r="H107" s="38"/>
      <c r="I107" s="38"/>
    </row>
    <row r="108" spans="1:9" ht="12.75">
      <c r="A108" s="45"/>
      <c r="E108" s="38"/>
      <c r="F108" s="38"/>
      <c r="G108" s="37"/>
      <c r="H108" s="38"/>
      <c r="I108" s="38"/>
    </row>
    <row r="109" spans="1:9" ht="12.75">
      <c r="A109" s="45"/>
      <c r="E109" s="38"/>
      <c r="F109" s="38"/>
      <c r="G109" s="37"/>
      <c r="H109" s="38"/>
      <c r="I109" s="38"/>
    </row>
    <row r="110" spans="1:9" ht="12.75">
      <c r="A110" s="45"/>
      <c r="E110" s="38"/>
      <c r="F110" s="38"/>
      <c r="G110" s="37"/>
      <c r="H110" s="38"/>
      <c r="I110" s="38"/>
    </row>
    <row r="111" spans="1:9" ht="12.75">
      <c r="A111" s="45"/>
      <c r="E111" s="38"/>
      <c r="F111" s="38"/>
      <c r="G111" s="37"/>
      <c r="H111" s="38"/>
      <c r="I111" s="38"/>
    </row>
    <row r="112" spans="1:9" ht="12.75">
      <c r="A112" s="45"/>
      <c r="E112" s="38"/>
      <c r="F112" s="38"/>
      <c r="G112" s="37"/>
      <c r="H112" s="38"/>
      <c r="I112" s="38"/>
    </row>
    <row r="113" spans="1:9" ht="12.75">
      <c r="A113" s="45"/>
      <c r="E113" s="38"/>
      <c r="F113" s="38"/>
      <c r="G113" s="37"/>
      <c r="H113" s="38"/>
      <c r="I113" s="38"/>
    </row>
    <row r="114" spans="1:9" ht="12.75">
      <c r="A114" s="45"/>
      <c r="E114" s="38"/>
      <c r="F114" s="38"/>
      <c r="G114" s="37"/>
      <c r="H114" s="38"/>
      <c r="I114" s="38"/>
    </row>
    <row r="115" spans="1:9" ht="12.75">
      <c r="A115" s="45"/>
      <c r="E115" s="46"/>
      <c r="F115" s="46"/>
      <c r="G115" s="37"/>
      <c r="H115" s="46"/>
      <c r="I115" s="46"/>
    </row>
    <row r="116" spans="1:9" ht="12.75">
      <c r="A116" s="45"/>
      <c r="E116" s="38"/>
      <c r="F116" s="38"/>
      <c r="G116" s="38"/>
      <c r="H116" s="38"/>
      <c r="I116" s="38"/>
    </row>
    <row r="117" spans="1:9" ht="12.75">
      <c r="A117" s="45"/>
      <c r="E117" s="38"/>
      <c r="F117" s="38"/>
      <c r="G117" s="38"/>
      <c r="H117" s="38"/>
      <c r="I117" s="38"/>
    </row>
    <row r="118" spans="1:9" ht="12.75">
      <c r="A118" s="45"/>
      <c r="E118" s="38"/>
      <c r="F118" s="38"/>
      <c r="G118" s="38"/>
      <c r="H118" s="38"/>
      <c r="I118" s="38"/>
    </row>
    <row r="119" spans="1:9" ht="12.75">
      <c r="A119" s="45"/>
      <c r="E119" s="38"/>
      <c r="F119" s="38"/>
      <c r="G119" s="39"/>
      <c r="H119" s="38"/>
      <c r="I119" s="38"/>
    </row>
    <row r="120" spans="1:9" ht="12.75">
      <c r="A120" s="45"/>
      <c r="E120" s="38"/>
      <c r="F120" s="38"/>
      <c r="G120" s="40"/>
      <c r="H120" s="38"/>
      <c r="I120" s="38"/>
    </row>
    <row r="121" spans="1:9" ht="12.75">
      <c r="A121" s="45"/>
      <c r="B121" s="49"/>
      <c r="C121" s="49"/>
      <c r="E121" s="38"/>
      <c r="F121" s="38"/>
      <c r="G121" s="40"/>
      <c r="H121" s="38"/>
      <c r="I121" s="38"/>
    </row>
    <row r="122" spans="1:9" ht="12.75">
      <c r="A122" s="45"/>
      <c r="E122" s="38"/>
      <c r="F122" s="38"/>
      <c r="G122" s="40"/>
      <c r="H122" s="38"/>
      <c r="I122" s="38"/>
    </row>
    <row r="123" spans="1:9" ht="12.75">
      <c r="A123" s="45"/>
      <c r="E123" s="38"/>
      <c r="F123" s="38"/>
      <c r="G123" s="38"/>
      <c r="H123" s="38"/>
      <c r="I123" s="38"/>
    </row>
    <row r="124" spans="1:9" ht="12.75">
      <c r="A124" s="45"/>
      <c r="E124" s="38"/>
      <c r="F124" s="38"/>
      <c r="G124" s="38"/>
      <c r="H124" s="38"/>
      <c r="I124" s="38"/>
    </row>
    <row r="125" spans="1:9" ht="12.75">
      <c r="A125" s="45"/>
      <c r="E125" s="38"/>
      <c r="F125" s="38"/>
      <c r="G125" s="38"/>
      <c r="H125" s="38"/>
      <c r="I125" s="38"/>
    </row>
    <row r="126" spans="1:9" ht="12.75">
      <c r="A126" s="45"/>
      <c r="E126" s="38"/>
      <c r="F126" s="38"/>
      <c r="G126" s="38"/>
      <c r="H126" s="38"/>
      <c r="I126" s="38"/>
    </row>
    <row r="127" spans="1:9" ht="12.75">
      <c r="A127" s="45"/>
      <c r="E127" s="38"/>
      <c r="F127" s="38"/>
      <c r="G127" s="38"/>
      <c r="H127" s="38"/>
      <c r="I127" s="38"/>
    </row>
    <row r="128" spans="1:9" ht="12.75">
      <c r="A128" s="45"/>
      <c r="E128" s="38"/>
      <c r="F128" s="38"/>
      <c r="G128" s="38"/>
      <c r="H128" s="38"/>
      <c r="I128" s="38"/>
    </row>
    <row r="129" spans="1:9" ht="12.75">
      <c r="A129" s="45"/>
      <c r="E129" s="38"/>
      <c r="F129" s="38"/>
      <c r="G129" s="38"/>
      <c r="H129" s="38"/>
      <c r="I129" s="38"/>
    </row>
    <row r="130" spans="1:9" ht="12.75">
      <c r="A130" s="45"/>
      <c r="E130" s="38"/>
      <c r="F130" s="38"/>
      <c r="G130" s="38"/>
      <c r="H130" s="38"/>
      <c r="I130" s="38"/>
    </row>
    <row r="131" spans="1:9" ht="12.75">
      <c r="A131" s="45"/>
      <c r="E131" s="38"/>
      <c r="F131" s="38"/>
      <c r="G131" s="38"/>
      <c r="H131" s="38"/>
      <c r="I131" s="38"/>
    </row>
    <row r="132" spans="1:9" ht="12.75">
      <c r="A132" s="45"/>
      <c r="E132" s="38"/>
      <c r="F132" s="38"/>
      <c r="G132" s="38"/>
      <c r="H132" s="38"/>
      <c r="I132" s="38"/>
    </row>
    <row r="133" spans="1:9" ht="12.75">
      <c r="A133" s="45"/>
      <c r="E133" s="38"/>
      <c r="F133" s="38"/>
      <c r="G133" s="38"/>
      <c r="H133" s="38"/>
      <c r="I133" s="38"/>
    </row>
    <row r="134" spans="1:9" ht="12.75">
      <c r="A134" s="45"/>
      <c r="E134" s="38"/>
      <c r="F134" s="38"/>
      <c r="G134" s="38"/>
      <c r="H134" s="38"/>
      <c r="I134" s="38"/>
    </row>
    <row r="135" spans="1:9" ht="12.75">
      <c r="A135" s="45"/>
      <c r="E135" s="38"/>
      <c r="F135" s="38"/>
      <c r="G135" s="38"/>
      <c r="H135" s="38"/>
      <c r="I135" s="38"/>
    </row>
    <row r="136" spans="1:9" ht="12.75">
      <c r="A136" s="45"/>
      <c r="E136" s="38"/>
      <c r="F136" s="38"/>
      <c r="G136" s="38"/>
      <c r="H136" s="38"/>
      <c r="I136" s="38"/>
    </row>
    <row r="137" spans="1:9" ht="12.75">
      <c r="A137" s="45"/>
      <c r="E137" s="38"/>
      <c r="F137" s="38"/>
      <c r="G137" s="38"/>
      <c r="H137" s="38"/>
      <c r="I137" s="38"/>
    </row>
    <row r="138" spans="1:9" ht="12.75">
      <c r="A138" s="45"/>
      <c r="E138" s="38"/>
      <c r="F138" s="38"/>
      <c r="G138" s="38"/>
      <c r="H138" s="38"/>
      <c r="I138" s="38"/>
    </row>
    <row r="139" spans="1:9" ht="12.75">
      <c r="A139" s="45"/>
      <c r="E139" s="38"/>
      <c r="F139" s="38"/>
      <c r="G139" s="38"/>
      <c r="H139" s="38"/>
      <c r="I139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Dynea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Magrit Sommervold</dc:creator>
  <cp:keywords/>
  <dc:description/>
  <cp:lastModifiedBy>Tore Aalberg</cp:lastModifiedBy>
  <dcterms:created xsi:type="dcterms:W3CDTF">2005-10-19T20:58:38Z</dcterms:created>
  <dcterms:modified xsi:type="dcterms:W3CDTF">2006-11-07T06:40:11Z</dcterms:modified>
  <cp:category/>
  <cp:version/>
  <cp:contentType/>
  <cp:contentStatus/>
</cp:coreProperties>
</file>